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総務課\00財政係\04予算関係調査\01_財政状況資料集\10 令和６年度\250304_【依頼：317〆】R5財政状況資料集の作成・公表について\02町→県\"/>
    </mc:Choice>
  </mc:AlternateContent>
  <bookViews>
    <workbookView xWindow="0" yWindow="0" windowWidth="28800" windowHeight="1411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<sst xmlns="http://schemas.openxmlformats.org/spreadsheetml/2006/main" count="1138" uniqueCount="566">
  <si>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</si>
  <si>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</si>
  <si>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</si>
  <si>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</si>
  <si>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</si>
  <si>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</si>
  <si>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</si>
  <si>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</si>
  <si>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</si>
  <si>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</si>
  <si>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</si>
  <si>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</si>
  <si>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</si>
  <si>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</si>
  <si>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</si>
  <si>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</si>
  <si>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</si>
  <si>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</si>
  <si>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</si>
  <si>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</si>
  <si>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</si>
  <si>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</si>
  <si>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</si>
  <si>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</si>
  <si>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</si>
  <si>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</si>
  <si>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</si>
  <si>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</si>
  <si>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</si>
  <si>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</si>
  <si>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</si>
  <si>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</si>
  <si>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</si>
  <si>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</si>
  <si>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</si>
  <si>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</si>
  <si>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</si>
  <si>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</si>
  <si>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</si>
  <si>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</si>
  <si>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</si>
  <si>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</si>
  <si>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</si>
  <si>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</si>
  <si>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</si>
  <si>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</si>
  <si>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</si>
  <si>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</si>
  <si>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</si>
  <si>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</si>
  <si>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</si>
  <si>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</si>
  <si>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</si>
  <si>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</si>
  <si>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</si>
  <si>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</si>
  <si>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</si>
  <si>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</si>
  <si>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</si>
  <si>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</si>
  <si>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</si>
  <si>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</si>
  <si>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</si>
  <si>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</si>
  <si>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</si>
  <si>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</si>
  <si>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</si>
  <si>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</si>
  <si>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</si>
  <si>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</si>
  <si>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</si>
  <si>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</si>
  <si>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</si>
  <si>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</si>
  <si>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</si>
  <si>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</si>
  <si>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</si>
  <si>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</si>
  <si>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</si>
  <si>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</si>
  <si>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</si>
  <si>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</si>
  <si>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</si>
  <si>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</si>
  <si>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</si>
  <si>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</si>
  <si>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</si>
  <si>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</si>
  <si>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</si>
  <si>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</si>
  <si>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</si>
  <si>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</si>
  <si>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</si>
  <si>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</si>
  <si>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津野町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</si>
  <si>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</si>
  <si>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</si>
  <si>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</si>
  <si>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</si>
  <si>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</si>
  <si>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</si>
  <si>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</si>
  <si>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</si>
  <si>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</si>
  <si>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</si>
  <si>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</si>
  <si>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</si>
  <si>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</si>
  <si>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</si>
  <si>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</si>
  <si>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</si>
  <si>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</si>
  <si>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</si>
  <si>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</si>
  <si>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</si>
  <si>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</si>
  <si>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</si>
  <si>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</si>
  <si>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</si>
  <si>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</si>
  <si>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</si>
  <si>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</si>
  <si>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</si>
  <si>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</si>
  <si>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</si>
  <si>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</si>
  <si>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</si>
  <si>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</si>
  <si>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</si>
  <si>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</si>
  <si>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</si>
  <si>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</si>
  <si>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</si>
  <si>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</si>
  <si>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</si>
  <si>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</si>
  <si>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</si>
  <si>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</si>
  <si>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</si>
  <si>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</si>
  <si>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</si>
  <si>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</si>
  <si>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</si>
  <si>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</si>
  <si>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</si>
  <si>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</si>
  <si>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</si>
  <si>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</si>
  <si>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</si>
  <si>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</si>
  <si>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</si>
  <si>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</si>
  <si>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</si>
  <si>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</si>
  <si>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</si>
  <si>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</si>
  <si>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</si>
  <si>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</si>
  <si>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</si>
  <si>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</si>
  <si>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</si>
  <si>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</si>
  <si>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</si>
  <si>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</si>
  <si>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</si>
  <si>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</si>
  <si>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</si>
  <si>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</si>
  <si>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</si>
  <si>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</si>
  <si>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</si>
  <si>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</si>
  <si>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</si>
  <si>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</si>
  <si>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</si>
  <si>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</si>
  <si>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</si>
  <si>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</si>
  <si>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</si>
  <si>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</si>
  <si>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</si>
  <si>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</si>
  <si>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</si>
  <si>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</si>
  <si>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</si>
  <si>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</si>
  <si>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</si>
  <si>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</si>
  <si>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</si>
  <si>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</si>
  <si>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</si>
  <si>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</si>
  <si>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</si>
  <si>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</si>
  <si>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</si>
  <si>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</si>
  <si>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</si>
  <si>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</si>
  <si>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</si>
  <si>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</si>
  <si>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</si>
  <si>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</si>
  <si>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</si>
  <si>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高知県津野町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</si>
  <si>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</si>
  <si>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</si>
  <si>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</si>
  <si>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</si>
  <si>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</si>
  <si>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</si>
  <si>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</si>
  <si>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</si>
  <si>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</si>
  <si>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</si>
  <si>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</si>
  <si>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</si>
  <si>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</si>
  <si>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</si>
  <si>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</si>
  <si>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</si>
  <si>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</si>
  <si>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</si>
  <si>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</si>
  <si>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</si>
  <si>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</si>
  <si>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</si>
  <si>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</si>
  <si>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</si>
  <si>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</si>
  <si>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</si>
  <si>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</si>
  <si>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</si>
  <si>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</si>
  <si>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</si>
  <si>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</si>
  <si>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</si>
  <si>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</si>
  <si>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</si>
  <si>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</si>
  <si>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</si>
  <si>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</si>
  <si>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</si>
  <si>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</si>
  <si>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</si>
  <si>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</si>
  <si>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</si>
  <si>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</si>
  <si>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</si>
  <si>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</si>
  <si>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</si>
  <si>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</si>
  <si>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</si>
  <si>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</si>
  <si>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</si>
  <si>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</si>
  <si>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</si>
  <si>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</si>
  <si>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</si>
  <si>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</si>
  <si>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</si>
  <si>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</si>
  <si>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</si>
  <si>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</si>
  <si>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</si>
  <si>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</si>
  <si>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</si>
  <si>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</si>
  <si>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</si>
  <si>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</si>
  <si>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</si>
  <si>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</si>
  <si>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</si>
  <si>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</si>
  <si>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</si>
  <si>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</si>
  <si>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</si>
  <si>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</si>
  <si>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</si>
  <si>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</si>
  <si>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</si>
  <si>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</si>
  <si>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</si>
  <si>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</si>
  <si>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</si>
  <si>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</si>
  <si>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</si>
  <si>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</si>
  <si>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</si>
  <si>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</si>
  <si>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</si>
  <si>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</si>
  <si>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</si>
  <si>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</si>
  <si>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</si>
  <si>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</si>
  <si>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</si>
  <si>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</si>
  <si>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</si>
  <si>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</si>
  <si>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</si>
  <si>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</si>
  <si>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</si>
  <si>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</si>
  <si>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</si>
  <si>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</si>
  <si>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</si>
  <si>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</si>
  <si>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</si>
  <si>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</si>
  <si>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</si>
  <si>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</si>
  <si>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</si>
  <si>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</si>
  <si>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</si>
  <si>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</si>
  <si>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</si>
  <si>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</si>
  <si>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</si>
  <si>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</si>
  <si>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</si>
  <si>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</si>
  <si>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</si>
  <si>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</si>
  <si>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</si>
  <si>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</si>
  <si>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</si>
  <si>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</si>
  <si>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</si>
  <si>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</si>
  <si>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</si>
  <si>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</si>
  <si>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</si>
  <si>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</si>
  <si>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</si>
  <si>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</si>
  <si>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</si>
  <si>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</si>
  <si>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</si>
  <si>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</si>
  <si>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</si>
  <si>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</si>
  <si>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</si>
  <si>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</si>
  <si>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</si>
  <si>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</si>
  <si>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</si>
  <si>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</si>
  <si>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</si>
  <si>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</si>
  <si>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</si>
  <si>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</si>
  <si>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</si>
  <si>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</si>
  <si>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</si>
  <si>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高知県津野町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</si>
  <si>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</si>
  <si>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</si>
  <si>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</si>
  <si>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</si>
  <si>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</si>
  <si>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</si>
  <si>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</si>
  <si>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</si>
  <si>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</si>
  <si>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</si>
  <si>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</si>
  <si>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</si>
  <si>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</si>
  <si>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</si>
  <si>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</si>
  <si>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</si>
  <si>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</si>
  <si>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</si>
  <si>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</si>
  <si>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</si>
  <si>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</si>
  <si>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</si>
  <si>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</si>
  <si>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</si>
  <si>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</si>
  <si>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</si>
  <si>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</si>
  <si>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</si>
  <si>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</si>
  <si>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</si>
  <si>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</si>
  <si>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</si>
  <si>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</si>
  <si>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津野町国民健康保険事業特別会計（事業勘定）</t>
    <phoneticPr fontId="5"/>
  </si>
  <si>
    <t>津野町国民健康保険事業特別会計（直営診療施設勘定）</t>
    <phoneticPr fontId="5"/>
  </si>
  <si>
    <t>津野町介護保険事業特別会計</t>
    <phoneticPr fontId="5"/>
  </si>
  <si>
    <t>津野町後期高齢者医療特別会計</t>
    <phoneticPr fontId="5"/>
  </si>
  <si>
    <t>津野町簡易水道事業特別会計</t>
    <phoneticPr fontId="5"/>
  </si>
  <si>
    <t>法非適用企業</t>
    <phoneticPr fontId="5"/>
  </si>
  <si>
    <t>津野町生活環境施設整備特別会計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</si>
  <si>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</si>
  <si>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</si>
  <si>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</si>
  <si>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</si>
  <si>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</si>
  <si>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</si>
  <si>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</si>
  <si>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</si>
  <si>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</si>
  <si>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</si>
  <si>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</si>
  <si>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</si>
  <si>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</si>
  <si>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</si>
  <si>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</si>
  <si>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</si>
  <si>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</si>
  <si>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</si>
  <si>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</si>
  <si>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</si>
  <si>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</si>
  <si>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</si>
  <si>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</si>
  <si>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</si>
  <si>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</si>
  <si>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</si>
  <si>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</si>
  <si>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</si>
  <si>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</si>
  <si>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</si>
  <si>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</si>
  <si>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</si>
  <si>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</si>
  <si>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</si>
  <si>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</si>
  <si>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</si>
  <si>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</si>
  <si>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</si>
  <si>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</si>
  <si>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</si>
  <si>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</si>
  <si>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</si>
  <si>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</si>
  <si>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</si>
  <si>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</si>
  <si>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</si>
  <si>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</si>
  <si>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</si>
  <si>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</si>
  <si>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</si>
  <si>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</si>
  <si>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</si>
  <si>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</si>
  <si>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</si>
  <si>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</si>
  <si>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</si>
  <si>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</si>
  <si>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</si>
  <si>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</si>
  <si>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</si>
  <si>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</si>
  <si>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</si>
  <si>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</si>
  <si>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</si>
  <si>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</si>
  <si>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</si>
  <si>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</si>
  <si>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</si>
  <si>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</si>
  <si>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</si>
  <si>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</si>
  <si>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</si>
  <si>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</si>
  <si>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</si>
  <si>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</si>
  <si>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</si>
  <si>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</si>
  <si>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</si>
  <si>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</si>
  <si>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</si>
  <si>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</si>
  <si>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</si>
  <si>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</si>
  <si>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</si>
  <si>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</si>
  <si>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</si>
  <si>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</si>
  <si>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</si>
  <si>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</si>
  <si>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</si>
  <si>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</si>
  <si>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</si>
  <si>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</si>
  <si>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</si>
  <si>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</si>
  <si>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</si>
  <si>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</si>
  <si>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</si>
  <si>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</si>
  <si>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</si>
  <si>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</si>
  <si>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</si>
  <si>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</si>
  <si>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</si>
  <si>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</si>
  <si>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</si>
  <si>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</si>
  <si>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</si>
  <si>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</si>
  <si>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</si>
  <si>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</si>
  <si>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</si>
  <si>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</si>
  <si>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</si>
  <si>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</si>
  <si>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</si>
  <si>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</si>
  <si>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</si>
  <si>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</si>
  <si>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</si>
  <si>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</si>
  <si>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</si>
  <si>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</si>
  <si>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</si>
  <si>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</si>
  <si>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</si>
  <si>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</si>
  <si>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</si>
  <si>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</si>
  <si>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</si>
  <si>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</si>
  <si>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</si>
  <si>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</si>
  <si>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</si>
  <si>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</si>
  <si>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</si>
  <si>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津野町国民健康保険事業特別会計（事業勘定）</t>
  </si>
  <si>
    <t>津野町介護保険事業特別会計</t>
  </si>
  <si>
    <t>津野町後期高齢者医療特別会計</t>
  </si>
  <si>
    <t>津野町簡易水道事業特別会計</t>
  </si>
  <si>
    <t>津野町生活環境施設整備特別会計</t>
  </si>
  <si>
    <t>津野町国民健康保険事業特別会計（直営診療施設勘定）</t>
  </si>
  <si>
    <t>その他会計（赤字）</t>
  </si>
  <si>
    <t>その他会計（黒字）</t>
  </si>
  <si>
    <t>R01</t>
    <phoneticPr fontId="5"/>
  </si>
  <si>
    <t>R02</t>
    <phoneticPr fontId="5"/>
  </si>
  <si>
    <t>R03</t>
    <phoneticPr fontId="5"/>
  </si>
  <si>
    <t>R04</t>
    <phoneticPr fontId="5"/>
  </si>
  <si>
    <t>R05</t>
    <phoneticPr fontId="5"/>
  </si>
  <si>
    <t>((施設等整備基金(R05年度末現在))</t>
    <phoneticPr fontId="5"/>
  </si>
  <si>
    <t>(響働のまち振興基金(R05年度末現在))</t>
    <phoneticPr fontId="2"/>
  </si>
  <si>
    <t>(地域支え合い活動基金(R05年度末現在))</t>
    <rPh sb="1" eb="3">
      <t>チイキ</t>
    </rPh>
    <rPh sb="3" eb="4">
      <t>ササ</t>
    </rPh>
    <rPh sb="5" eb="6">
      <t>ア</t>
    </rPh>
    <rPh sb="7" eb="9">
      <t>カツドウ</t>
    </rPh>
    <rPh sb="9" eb="11">
      <t>キキン</t>
    </rPh>
    <phoneticPr fontId="2"/>
  </si>
  <si>
    <t>(まちづくり振興基金(R05年度末現在))</t>
    <rPh sb="6" eb="10">
      <t>シンコウキキン</t>
    </rPh>
    <phoneticPr fontId="2"/>
  </si>
  <si>
    <t>(森林環境譲与税基金(R05年度末現在))</t>
    <rPh sb="1" eb="3">
      <t>シンリン</t>
    </rPh>
    <rPh sb="3" eb="5">
      <t>カンキョウ</t>
    </rPh>
    <rPh sb="5" eb="7">
      <t>ジョウヨ</t>
    </rPh>
    <rPh sb="7" eb="8">
      <t>ゼイ</t>
    </rPh>
    <rPh sb="8" eb="10">
      <t>キキン</t>
    </rPh>
    <phoneticPr fontId="2"/>
  </si>
  <si>
    <t>-</t>
    <phoneticPr fontId="2"/>
  </si>
  <si>
    <t>高幡消防組合</t>
    <rPh sb="0" eb="2">
      <t>タカハタ</t>
    </rPh>
    <rPh sb="2" eb="4">
      <t>ショウボウ</t>
    </rPh>
    <rPh sb="4" eb="6">
      <t>クミアイ</t>
    </rPh>
    <phoneticPr fontId="10"/>
  </si>
  <si>
    <t>津野山養護老人ホーム組合</t>
    <rPh sb="0" eb="3">
      <t>ツノヤマ</t>
    </rPh>
    <rPh sb="3" eb="5">
      <t>ヨウゴ</t>
    </rPh>
    <rPh sb="5" eb="7">
      <t>ロウジン</t>
    </rPh>
    <rPh sb="10" eb="12">
      <t>クミアイ</t>
    </rPh>
    <phoneticPr fontId="10"/>
  </si>
  <si>
    <t>高陵特別養護老人ホーム組合</t>
    <rPh sb="0" eb="2">
      <t>コウリョウ</t>
    </rPh>
    <rPh sb="2" eb="4">
      <t>トクベツ</t>
    </rPh>
    <rPh sb="4" eb="6">
      <t>ヨウゴ</t>
    </rPh>
    <rPh sb="6" eb="8">
      <t>ロウジン</t>
    </rPh>
    <rPh sb="11" eb="13">
      <t>クミアイ</t>
    </rPh>
    <phoneticPr fontId="10"/>
  </si>
  <si>
    <t>津野山広域事務組合</t>
    <rPh sb="0" eb="3">
      <t>ツノヤマ</t>
    </rPh>
    <rPh sb="3" eb="5">
      <t>コウイキ</t>
    </rPh>
    <rPh sb="5" eb="7">
      <t>ジム</t>
    </rPh>
    <rPh sb="7" eb="9">
      <t>クミアイ</t>
    </rPh>
    <phoneticPr fontId="10"/>
  </si>
  <si>
    <t>高幡東部清掃組合</t>
    <rPh sb="0" eb="2">
      <t>タカハタ</t>
    </rPh>
    <rPh sb="2" eb="4">
      <t>トウブ</t>
    </rPh>
    <rPh sb="4" eb="6">
      <t>セイソウ</t>
    </rPh>
    <rPh sb="6" eb="8">
      <t>クミアイ</t>
    </rPh>
    <phoneticPr fontId="10"/>
  </si>
  <si>
    <t>高幡障害者支援施設組合</t>
    <rPh sb="0" eb="2">
      <t>タカハタ</t>
    </rPh>
    <rPh sb="2" eb="4">
      <t>ショウガイ</t>
    </rPh>
    <rPh sb="4" eb="5">
      <t>シャ</t>
    </rPh>
    <rPh sb="5" eb="7">
      <t>シエン</t>
    </rPh>
    <rPh sb="7" eb="9">
      <t>シセツ</t>
    </rPh>
    <rPh sb="9" eb="11">
      <t>クミアイ</t>
    </rPh>
    <phoneticPr fontId="10"/>
  </si>
  <si>
    <t>高幡広域市町村圏事務組合（一般会計）</t>
    <rPh sb="0" eb="2">
      <t>タカハタ</t>
    </rPh>
    <rPh sb="2" eb="4">
      <t>コウイキ</t>
    </rPh>
    <rPh sb="4" eb="7">
      <t>シチョウソン</t>
    </rPh>
    <rPh sb="7" eb="8">
      <t>ケン</t>
    </rPh>
    <rPh sb="8" eb="10">
      <t>ジム</t>
    </rPh>
    <rPh sb="10" eb="12">
      <t>クミアイ</t>
    </rPh>
    <rPh sb="13" eb="15">
      <t>イッパン</t>
    </rPh>
    <rPh sb="15" eb="17">
      <t>カイケイ</t>
    </rPh>
    <phoneticPr fontId="10"/>
  </si>
  <si>
    <t>高幡広域市町村圏事務組合（滞納整理事業特別会計）</t>
    <rPh sb="0" eb="2">
      <t>タカハタ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10"/>
  </si>
  <si>
    <t>こうち人づくり広域連合</t>
    <rPh sb="3" eb="4">
      <t>ヒト</t>
    </rPh>
    <rPh sb="7" eb="9">
      <t>コウイキ</t>
    </rPh>
    <rPh sb="9" eb="11">
      <t>レンゴウ</t>
    </rPh>
    <phoneticPr fontId="10"/>
  </si>
  <si>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10"/>
  </si>
  <si>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0"/>
  </si>
  <si>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10"/>
  </si>
  <si>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10"/>
  </si>
  <si>
    <t>（一財）天狗荘</t>
    <rPh sb="1" eb="2">
      <t>イチ</t>
    </rPh>
    <rPh sb="4" eb="6">
      <t>テング</t>
    </rPh>
    <rPh sb="6" eb="7">
      <t>ソウ</t>
    </rPh>
    <phoneticPr fontId="10"/>
  </si>
  <si>
    <t>-</t>
    <phoneticPr fontId="10"/>
  </si>
  <si>
    <t>（（有）津野町ふるさとセンター</t>
    <rPh sb="1" eb="4">
      <t>ユウ</t>
    </rPh>
    <rPh sb="4" eb="7">
      <t>ツノチョウ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</si>
</sst>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122054</c:v>
                </c:pt>
                <c:pt idx="3">
                  <c:v>111644</c:v>
                </c:pt>
                <c:pt idx="4">
                  <c:v>127917</c:v>
                </c:pt>
              </c:numCache>
            </c:numRef>
          </c:val>
          <c:smooth val="0"/>
          <c:extLst>
            <c:ext xmlns:c16="http://schemas.microsoft.com/office/drawing/2014/chart" uri="{C3380CC4-5D6E-409C-BE32-E72D297353CC}">
              <c16:uniqueId val="{00000000-FE43-4CE1-B83F-88B2F70CDD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220228</c:v>
                </c:pt>
                <c:pt idx="1">
                  <c:v>409332</c:v>
                </c:pt>
                <c:pt idx="2">
                  <c:v>390610</c:v>
                </c:pt>
                <c:pt idx="3">
                  <c:v>163867</c:v>
                </c:pt>
                <c:pt idx="4">
                  <c:v>208640</c:v>
                </c:pt>
              </c:numCache>
            </c:numRef>
          </c:val>
          <c:smooth val="0"/>
          <c:extLst>
            <c:ext xmlns:c16="http://schemas.microsoft.com/office/drawing/2014/chart" uri="{C3380CC4-5D6E-409C-BE32-E72D297353CC}">
              <c16:uniqueId val="{00000001-FE43-4CE1-B83F-88B2F70CDD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3.87</c:v>
                </c:pt>
                <c:pt idx="1">
                  <c:v>5.03</c:v>
                </c:pt>
                <c:pt idx="2">
                  <c:v>4.3099999999999996</c:v>
                </c:pt>
                <c:pt idx="3">
                  <c:v>3.68</c:v>
                </c:pt>
                <c:pt idx="4">
                  <c:v>4.2</c:v>
                </c:pt>
              </c:numCache>
            </c:numRef>
          </c:val>
          <c:extLst>
            <c:ext xmlns:c16="http://schemas.microsoft.com/office/drawing/2014/chart" uri="{C3380CC4-5D6E-409C-BE32-E72D297353CC}">
              <c16:uniqueId val="{00000000-0681-40D1-AC45-4FBF409A86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104.58</c:v>
                </c:pt>
                <c:pt idx="1">
                  <c:v>100.68</c:v>
                </c:pt>
                <c:pt idx="2">
                  <c:v>97.66</c:v>
                </c:pt>
                <c:pt idx="3">
                  <c:v>100.65</c:v>
                </c:pt>
                <c:pt idx="4">
                  <c:v>103.39</c:v>
                </c:pt>
              </c:numCache>
            </c:numRef>
          </c:val>
          <c:extLst>
            <c:ext xmlns:c16="http://schemas.microsoft.com/office/drawing/2014/chart" uri="{C3380CC4-5D6E-409C-BE32-E72D297353CC}">
              <c16:uniqueId val="{00000001-0681-40D1-AC45-4FBF409A86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21.7</c:v>
                </c:pt>
                <c:pt idx="1">
                  <c:v>17.39</c:v>
                </c:pt>
                <c:pt idx="2">
                  <c:v>23.42</c:v>
                </c:pt>
                <c:pt idx="3">
                  <c:v>19.46</c:v>
                </c:pt>
                <c:pt idx="4">
                  <c:v>13.95</c:v>
                </c:pt>
              </c:numCache>
            </c:numRef>
          </c:val>
          <c:smooth val="0"/>
          <c:extLst>
            <c:ext xmlns:c16="http://schemas.microsoft.com/office/drawing/2014/chart" uri="{C3380CC4-5D6E-409C-BE32-E72D297353CC}">
              <c16:uniqueId val="{00000002-0681-40D1-AC45-4FBF409A86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795-407D-B251-9547DDD034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95-407D-B251-9547DDD034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795-407D-B251-9547DDD03474}"/>
            </c:ext>
          </c:extLst>
        </c:ser>
        <c:ser>
          <c:idx val="3"/>
          <c:order val="3"/>
          <c:tx>
            <c:strRef>
              <c:f>データシート!$A$30</c:f>
              <c:strCache>
                <c:ptCount val="1"/>
                <c:pt idx="0">
                  <c:v>津野町国民健康保険事業特別会計（直営診療施設勘定）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795-407D-B251-9547DDD03474}"/>
            </c:ext>
          </c:extLst>
        </c:ser>
        <c:ser>
          <c:idx val="4"/>
          <c:order val="4"/>
          <c:tx>
            <c:strRef>
              <c:f>データシート!$A$31</c:f>
              <c:strCache>
                <c:ptCount val="1"/>
                <c:pt idx="0">
                  <c:v>津野町生活環境施設整備特別会計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795-407D-B251-9547DDD03474}"/>
            </c:ext>
          </c:extLst>
        </c:ser>
        <c:ser>
          <c:idx val="5"/>
          <c:order val="5"/>
          <c:tx>
            <c:strRef>
              <c:f>データシート!$A$32</c:f>
              <c:strCache>
                <c:ptCount val="1"/>
                <c:pt idx="0">
                  <c:v>津野町簡易水道事業特別会計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E795-407D-B251-9547DDD03474}"/>
            </c:ext>
          </c:extLst>
        </c:ser>
        <c:ser>
          <c:idx val="6"/>
          <c:order val="6"/>
          <c:tx>
            <c:strRef>
              <c:f>データシート!$A$33</c:f>
              <c:strCache>
                <c:ptCount val="1"/>
                <c:pt idx="0">
                  <c:v>津野町後期高齢者医療特別会計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6-E795-407D-B251-9547DDD03474}"/>
            </c:ext>
          </c:extLst>
        </c:ser>
        <c:ser>
          <c:idx val="7"/>
          <c:order val="7"/>
          <c:tx>
            <c:strRef>
              <c:f>データシート!$A$34</c:f>
              <c:strCache>
                <c:ptCount val="1"/>
                <c:pt idx="0">
                  <c:v>津野町介護保険事業特別会計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c:v>
                </c:pt>
                <c:pt idx="2">
                  <c:v>#N/A</c:v>
                </c:pt>
                <c:pt idx="3">
                  <c:v>0.25</c:v>
                </c:pt>
                <c:pt idx="4">
                  <c:v>#N/A</c:v>
                </c:pt>
                <c:pt idx="5">
                  <c:v>0.02</c:v>
                </c:pt>
                <c:pt idx="6">
                  <c:v>#N/A</c:v>
                </c:pt>
                <c:pt idx="7">
                  <c:v>0.32</c:v>
                </c:pt>
                <c:pt idx="8">
                  <c:v>#N/A</c:v>
                </c:pt>
                <c:pt idx="9">
                  <c:v>0.12</c:v>
                </c:pt>
              </c:numCache>
            </c:numRef>
          </c:val>
          <c:extLst>
            <c:ext xmlns:c16="http://schemas.microsoft.com/office/drawing/2014/chart" uri="{C3380CC4-5D6E-409C-BE32-E72D297353CC}">
              <c16:uniqueId val="{00000007-E795-407D-B251-9547DDD03474}"/>
            </c:ext>
          </c:extLst>
        </c:ser>
        <c:ser>
          <c:idx val="8"/>
          <c:order val="8"/>
          <c:tx>
            <c:strRef>
              <c:f>データシート!$A$35</c:f>
              <c:strCache>
                <c:ptCount val="1"/>
                <c:pt idx="0">
                  <c:v>津野町国民健康保険事業特別会計（事業勘定）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0.02</c:v>
                </c:pt>
                <c:pt idx="2">
                  <c:v>#N/A</c:v>
                </c:pt>
                <c:pt idx="3">
                  <c:v>0.55000000000000004</c:v>
                </c:pt>
                <c:pt idx="4">
                  <c:v>#N/A</c:v>
                </c:pt>
                <c:pt idx="5">
                  <c:v>0.61</c:v>
                </c:pt>
                <c:pt idx="6">
                  <c:v>#N/A</c:v>
                </c:pt>
                <c:pt idx="7">
                  <c:v>0.95</c:v>
                </c:pt>
                <c:pt idx="8">
                  <c:v>#N/A</c:v>
                </c:pt>
                <c:pt idx="9">
                  <c:v>1.24</c:v>
                </c:pt>
              </c:numCache>
            </c:numRef>
          </c:val>
          <c:extLst>
            <c:ext xmlns:c16="http://schemas.microsoft.com/office/drawing/2014/chart" uri="{C3380CC4-5D6E-409C-BE32-E72D297353CC}">
              <c16:uniqueId val="{00000008-E795-407D-B251-9547DDD034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3.87</c:v>
                </c:pt>
                <c:pt idx="2">
                  <c:v>#N/A</c:v>
                </c:pt>
                <c:pt idx="3">
                  <c:v>5.03</c:v>
                </c:pt>
                <c:pt idx="4">
                  <c:v>#N/A</c:v>
                </c:pt>
                <c:pt idx="5">
                  <c:v>4.3099999999999996</c:v>
                </c:pt>
                <c:pt idx="6">
                  <c:v>#N/A</c:v>
                </c:pt>
                <c:pt idx="7">
                  <c:v>3.67</c:v>
                </c:pt>
                <c:pt idx="8">
                  <c:v>#N/A</c:v>
                </c:pt>
                <c:pt idx="9">
                  <c:v>4.1900000000000004</c:v>
                </c:pt>
              </c:numCache>
            </c:numRef>
          </c:val>
          <c:extLst>
            <c:ext xmlns:c16="http://schemas.microsoft.com/office/drawing/2014/chart" uri="{C3380CC4-5D6E-409C-BE32-E72D297353CC}">
              <c16:uniqueId val="{00000009-E795-407D-B251-9547DDD034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872</c:v>
                </c:pt>
                <c:pt idx="5">
                  <c:v>928</c:v>
                </c:pt>
                <c:pt idx="8">
                  <c:v>980</c:v>
                </c:pt>
                <c:pt idx="11">
                  <c:v>1008</c:v>
                </c:pt>
                <c:pt idx="14">
                  <c:v>970</c:v>
                </c:pt>
              </c:numCache>
            </c:numRef>
          </c:val>
          <c:extLst>
            <c:ext xmlns:c16="http://schemas.microsoft.com/office/drawing/2014/chart" uri="{C3380CC4-5D6E-409C-BE32-E72D297353CC}">
              <c16:uniqueId val="{00000000-433E-4EB7-8348-3368B7A045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1-433E-4EB7-8348-3368B7A045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33E-4EB7-8348-3368B7A045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3-433E-4EB7-8348-3368B7A045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65</c:v>
                </c:pt>
                <c:pt idx="3">
                  <c:v>61</c:v>
                </c:pt>
                <c:pt idx="6">
                  <c:v>63</c:v>
                </c:pt>
                <c:pt idx="9">
                  <c:v>87</c:v>
                </c:pt>
                <c:pt idx="12">
                  <c:v>81</c:v>
                </c:pt>
              </c:numCache>
            </c:numRef>
          </c:val>
          <c:extLst>
            <c:ext xmlns:c16="http://schemas.microsoft.com/office/drawing/2014/chart" uri="{C3380CC4-5D6E-409C-BE32-E72D297353CC}">
              <c16:uniqueId val="{00000004-433E-4EB7-8348-3368B7A045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3E-4EB7-8348-3368B7A045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3E-4EB7-8348-3368B7A045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597</c:v>
                </c:pt>
                <c:pt idx="3">
                  <c:v>661</c:v>
                </c:pt>
                <c:pt idx="6">
                  <c:v>704</c:v>
                </c:pt>
                <c:pt idx="9">
                  <c:v>723</c:v>
                </c:pt>
                <c:pt idx="12">
                  <c:v>666</c:v>
                </c:pt>
              </c:numCache>
            </c:numRef>
          </c:val>
          <c:extLst>
            <c:ext xmlns:c16="http://schemas.microsoft.com/office/drawing/2014/chart" uri="{C3380CC4-5D6E-409C-BE32-E72D297353CC}">
              <c16:uniqueId val="{00000007-433E-4EB7-8348-3368B7A045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-207</c:v>
                </c:pt>
                <c:pt idx="2">
                  <c:v>#N/A</c:v>
                </c:pt>
                <c:pt idx="3">
                  <c:v>#N/A</c:v>
                </c:pt>
                <c:pt idx="4">
                  <c:v>-201</c:v>
                </c:pt>
                <c:pt idx="5">
                  <c:v>#N/A</c:v>
                </c:pt>
                <c:pt idx="6">
                  <c:v>#N/A</c:v>
                </c:pt>
                <c:pt idx="7">
                  <c:v>-210</c:v>
                </c:pt>
                <c:pt idx="8">
                  <c:v>#N/A</c:v>
                </c:pt>
                <c:pt idx="9">
                  <c:v>#N/A</c:v>
                </c:pt>
                <c:pt idx="10">
                  <c:v>-195</c:v>
                </c:pt>
                <c:pt idx="11">
                  <c:v>#N/A</c:v>
                </c:pt>
                <c:pt idx="12">
                  <c:v>#N/A</c:v>
                </c:pt>
                <c:pt idx="13">
                  <c:v>-220</c:v>
                </c:pt>
                <c:pt idx="14">
                  <c:v>#N/A</c:v>
                </c:pt>
              </c:numCache>
            </c:numRef>
          </c:val>
          <c:smooth val="0"/>
          <c:extLst>
            <c:ext xmlns:c16="http://schemas.microsoft.com/office/drawing/2014/chart" uri="{C3380CC4-5D6E-409C-BE32-E72D297353CC}">
              <c16:uniqueId val="{00000008-433E-4EB7-8348-3368B7A045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7014</c:v>
                </c:pt>
                <c:pt idx="5">
                  <c:v>7847</c:v>
                </c:pt>
                <c:pt idx="8">
                  <c:v>7904</c:v>
                </c:pt>
                <c:pt idx="11">
                  <c:v>7662</c:v>
                </c:pt>
                <c:pt idx="14">
                  <c:v>7614</c:v>
                </c:pt>
              </c:numCache>
            </c:numRef>
          </c:val>
          <c:extLst>
            <c:ext xmlns:c16="http://schemas.microsoft.com/office/drawing/2014/chart" uri="{C3380CC4-5D6E-409C-BE32-E72D297353CC}">
              <c16:uniqueId val="{00000000-15EB-4DC0-9F9F-1D0A7B17D2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c:v>
                </c:pt>
                <c:pt idx="5">
                  <c:v>10</c:v>
                </c:pt>
                <c:pt idx="8">
                  <c:v>9</c:v>
                </c:pt>
                <c:pt idx="11">
                  <c:v>8</c:v>
                </c:pt>
                <c:pt idx="14">
                  <c:v>6</c:v>
                </c:pt>
              </c:numCache>
            </c:numRef>
          </c:val>
          <c:extLst>
            <c:ext xmlns:c16="http://schemas.microsoft.com/office/drawing/2014/chart" uri="{C3380CC4-5D6E-409C-BE32-E72D297353CC}">
              <c16:uniqueId val="{00000001-15EB-4DC0-9F9F-1D0A7B17D2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8227</c:v>
                </c:pt>
                <c:pt idx="5">
                  <c:v>8309</c:v>
                </c:pt>
                <c:pt idx="8">
                  <c:v>8433</c:v>
                </c:pt>
                <c:pt idx="11">
                  <c:v>8518</c:v>
                </c:pt>
                <c:pt idx="14">
                  <c:v>8846</c:v>
                </c:pt>
              </c:numCache>
            </c:numRef>
          </c:val>
          <c:extLst>
            <c:ext xmlns:c16="http://schemas.microsoft.com/office/drawing/2014/chart" uri="{C3380CC4-5D6E-409C-BE32-E72D297353CC}">
              <c16:uniqueId val="{00000002-15EB-4DC0-9F9F-1D0A7B17D2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EB-4DC0-9F9F-1D0A7B17D2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EB-4DC0-9F9F-1D0A7B17D2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EB-4DC0-9F9F-1D0A7B17D2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515</c:v>
                </c:pt>
                <c:pt idx="3">
                  <c:v>587</c:v>
                </c:pt>
                <c:pt idx="6">
                  <c:v>454</c:v>
                </c:pt>
                <c:pt idx="9">
                  <c:v>471</c:v>
                </c:pt>
                <c:pt idx="12">
                  <c:v>500</c:v>
                </c:pt>
              </c:numCache>
            </c:numRef>
          </c:val>
          <c:extLst>
            <c:ext xmlns:c16="http://schemas.microsoft.com/office/drawing/2014/chart" uri="{C3380CC4-5D6E-409C-BE32-E72D297353CC}">
              <c16:uniqueId val="{00000006-15EB-4DC0-9F9F-1D0A7B17D2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c:v>
                </c:pt>
                <c:pt idx="3">
                  <c:v>12</c:v>
                </c:pt>
                <c:pt idx="6">
                  <c:v>9</c:v>
                </c:pt>
                <c:pt idx="9">
                  <c:v>6</c:v>
                </c:pt>
                <c:pt idx="12">
                  <c:v>3</c:v>
                </c:pt>
              </c:numCache>
            </c:numRef>
          </c:val>
          <c:extLst>
            <c:ext xmlns:c16="http://schemas.microsoft.com/office/drawing/2014/chart" uri="{C3380CC4-5D6E-409C-BE32-E72D297353CC}">
              <c16:uniqueId val="{00000007-15EB-4DC0-9F9F-1D0A7B17D2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1036</c:v>
                </c:pt>
                <c:pt idx="3">
                  <c:v>1097</c:v>
                </c:pt>
                <c:pt idx="6">
                  <c:v>1192</c:v>
                </c:pt>
                <c:pt idx="9">
                  <c:v>1249</c:v>
                </c:pt>
                <c:pt idx="12">
                  <c:v>1306</c:v>
                </c:pt>
              </c:numCache>
            </c:numRef>
          </c:val>
          <c:extLst>
            <c:ext xmlns:c16="http://schemas.microsoft.com/office/drawing/2014/chart" uri="{C3380CC4-5D6E-409C-BE32-E72D297353CC}">
              <c16:uniqueId val="{00000008-15EB-4DC0-9F9F-1D0A7B17D2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206</c:v>
                </c:pt>
                <c:pt idx="6">
                  <c:v>140</c:v>
                </c:pt>
                <c:pt idx="9">
                  <c:v>116</c:v>
                </c:pt>
                <c:pt idx="12">
                  <c:v>117</c:v>
                </c:pt>
              </c:numCache>
            </c:numRef>
          </c:val>
          <c:extLst>
            <c:ext xmlns:c16="http://schemas.microsoft.com/office/drawing/2014/chart" uri="{C3380CC4-5D6E-409C-BE32-E72D297353CC}">
              <c16:uniqueId val="{00000009-15EB-4DC0-9F9F-1D0A7B17D2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6377</c:v>
                </c:pt>
                <c:pt idx="3">
                  <c:v>6968</c:v>
                </c:pt>
                <c:pt idx="6">
                  <c:v>7102</c:v>
                </c:pt>
                <c:pt idx="9">
                  <c:v>6186</c:v>
                </c:pt>
                <c:pt idx="12">
                  <c:v>5802</c:v>
                </c:pt>
              </c:numCache>
            </c:numRef>
          </c:val>
          <c:extLst>
            <c:ext xmlns:c16="http://schemas.microsoft.com/office/drawing/2014/chart" uri="{C3380CC4-5D6E-409C-BE32-E72D297353CC}">
              <c16:uniqueId val="{0000000A-15EB-4DC0-9F9F-1D0A7B17D2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EB-4DC0-9F9F-1D0A7B17D2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3883</c:v>
                </c:pt>
                <c:pt idx="1">
                  <c:v>3973</c:v>
                </c:pt>
                <c:pt idx="2">
                  <c:v>4051</c:v>
                </c:pt>
              </c:numCache>
            </c:numRef>
          </c:val>
          <c:extLst>
            <c:ext xmlns:c16="http://schemas.microsoft.com/office/drawing/2014/chart" uri="{C3380CC4-5D6E-409C-BE32-E72D297353CC}">
              <c16:uniqueId val="{00000000-0EC9-4E47-ADC6-21DA6B7BD1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1577</c:v>
                </c:pt>
                <c:pt idx="1">
                  <c:v>1595</c:v>
                </c:pt>
                <c:pt idx="2">
                  <c:v>1597</c:v>
                </c:pt>
              </c:numCache>
            </c:numRef>
          </c:val>
          <c:extLst>
            <c:ext xmlns:c16="http://schemas.microsoft.com/office/drawing/2014/chart" uri="{C3380CC4-5D6E-409C-BE32-E72D297353CC}">
              <c16:uniqueId val="{00000001-0EC9-4E47-ADC6-21DA6B7BD1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3678</c:v>
                </c:pt>
                <c:pt idx="1">
                  <c:v>3751</c:v>
                </c:pt>
                <c:pt idx="2">
                  <c:v>3973</c:v>
                </c:pt>
              </c:numCache>
            </c:numRef>
          </c:val>
          <c:extLst>
            <c:ext xmlns:c16="http://schemas.microsoft.com/office/drawing/2014/chart" uri="{C3380CC4-5D6E-409C-BE32-E72D297353CC}">
              <c16:uniqueId val="{00000002-0EC9-4E47-ADC6-21DA6B7BD1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
5,301
197.85
6,716,374
6,507,212
164,481
3,918,594
5,802,275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財政力指数は平成</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23</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年度から変わらず</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0.15</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で推移していたが、平成</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年度以降</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0.16</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に微増したものの令和</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年度まで同水準となっている。</a:t>
          </a:r>
          <a:endParaRPr lang="ja-JP" altLang="ja-JP" sz="11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津野町は大規模な事業所もなく、昭和</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35</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年に</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13,249</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人いた人口が令和</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年度国勢調査人口</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5,291</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人と半数以下になるなど、過疎化が進んでいる。</a:t>
          </a:r>
          <a:endParaRPr lang="ja-JP" altLang="ja-JP" sz="11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17</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月</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日に市町村合併し、退職者の不補充、公債費の繰上償還を行い、財政は健全な状態に転じた。</a:t>
          </a:r>
          <a:endParaRPr lang="ja-JP" altLang="ja-JP" sz="11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一方、移住促進、産業振興、観光推進など各種施策にも力を入れており、税収や地域経済の活性化への波及効果に期待しているが、歳入に占める町税の割合は</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6</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％ほどであり、依然として自主財源に乏しい状態が続いている。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xdr:cNvSpPr/>
      </xdr:nvSpPr>
      <xdr:spPr>
        <a:xfrm>
          <a:off x="2286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42229</xdr:rowOff>
    </xdr:from>
    <xdr:ext cx="762000" cy="259045"/>
    <xdr:sp macro="" textlink="">
      <xdr:nvSpPr>
        <xdr:cNvPr id="81" name="テキスト ボックス 80"/>
        <xdr:cNvSpPr txBox="1"/>
      </xdr:nvSpPr>
      <xdr:spPr>
        <a:xfrm>
          <a:off x="1955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42229</xdr:rowOff>
    </xdr:from>
    <xdr:ext cx="762000" cy="259045"/>
    <xdr:sp macro="" textlink="">
      <xdr:nvSpPr>
        <xdr:cNvPr id="83" name="テキスト ボックス 82"/>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市町村合併時の平成</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16</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年度は、経常収支比率</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90.5</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％と類似団体を上回っていたものの、合併後は退職者の不補充、公債費の繰上償還を行い、経常収支比率は改善され、健全な状態を維持している。</a:t>
          </a:r>
          <a:endParaRPr lang="ja-JP" altLang="ja-JP" sz="11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令和</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年度は、経常的な歳入において普通交付税の</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減となったが</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、森林環境譲与税</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については前年比同額であった。また、</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臨時財政対策債の発行可能額が減となり、歳入全体としては前年比で減となった。経常的な歳出においては、退職手当負担金の減により人件費が減となったが、物価高騰による光熱水費の増や、</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給与改定等により人件費の増等</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により、経常収支比率は</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73.2</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％となり、前年度から</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0.6</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ポイント上昇している。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128481</xdr:rowOff>
    </xdr:from>
    <xdr:to>
      <xdr:col>23</xdr:col>
      <xdr:colOff>133350</xdr:colOff>
      <xdr:row>59</xdr:row>
      <xdr:rowOff>140546</xdr:rowOff>
    </xdr:to>
    <xdr:cxnSp macro="">
      <xdr:nvCxnSpPr>
        <xdr:cNvPr id="133" name="直線コネクタ 132"/>
        <xdr:cNvCxnSpPr/>
      </xdr:nvCxnSpPr>
      <xdr:spPr>
        <a:xfrm>
          <a:off x="4114800" y="1024403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84244</xdr:rowOff>
    </xdr:from>
    <xdr:to>
      <xdr:col>19</xdr:col>
      <xdr:colOff>133350</xdr:colOff>
      <xdr:row>59</xdr:row>
      <xdr:rowOff>128481</xdr:rowOff>
    </xdr:to>
    <xdr:cxnSp macro="">
      <xdr:nvCxnSpPr>
        <xdr:cNvPr id="136" name="直線コネクタ 135"/>
        <xdr:cNvCxnSpPr/>
      </xdr:nvCxnSpPr>
      <xdr:spPr>
        <a:xfrm>
          <a:off x="3225800" y="10199794"/>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84244</xdr:rowOff>
    </xdr:from>
    <xdr:to>
      <xdr:col>15</xdr:col>
      <xdr:colOff>82550</xdr:colOff>
      <xdr:row>60</xdr:row>
      <xdr:rowOff>3281</xdr:rowOff>
    </xdr:to>
    <xdr:cxnSp macro="">
      <xdr:nvCxnSpPr>
        <xdr:cNvPr id="139" name="直線コネクタ 138"/>
        <xdr:cNvCxnSpPr/>
      </xdr:nvCxnSpPr>
      <xdr:spPr>
        <a:xfrm flipV="1">
          <a:off x="2336800" y="10199794"/>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3281</xdr:rowOff>
    </xdr:from>
    <xdr:to>
      <xdr:col>11</xdr:col>
      <xdr:colOff>31750</xdr:colOff>
      <xdr:row>60</xdr:row>
      <xdr:rowOff>15346</xdr:rowOff>
    </xdr:to>
    <xdr:cxnSp macro="">
      <xdr:nvCxnSpPr>
        <xdr:cNvPr id="142" name="直線コネクタ 141"/>
        <xdr:cNvCxnSpPr/>
      </xdr:nvCxnSpPr>
      <xdr:spPr>
        <a:xfrm flipV="1">
          <a:off x="1447800" y="102902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28363</xdr:rowOff>
    </xdr:from>
    <xdr:to>
      <xdr:col>11</xdr:col>
      <xdr:colOff>82550</xdr:colOff>
      <xdr:row>61</xdr:row>
      <xdr:rowOff>129963</xdr:rowOff>
    </xdr:to>
    <xdr:sp macro="" textlink="">
      <xdr:nvSpPr>
        <xdr:cNvPr id="143" name="フローチャート: 判断 142"/>
        <xdr:cNvSpPr/>
      </xdr:nvSpPr>
      <xdr:spPr>
        <a:xfrm>
          <a:off x="2286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114740</xdr:rowOff>
    </xdr:from>
    <xdr:ext cx="762000" cy="259045"/>
    <xdr:sp macro="" textlink="">
      <xdr:nvSpPr>
        <xdr:cNvPr id="144" name="テキスト ボックス 143"/>
        <xdr:cNvSpPr txBox="1"/>
      </xdr:nvSpPr>
      <xdr:spPr>
        <a:xfrm>
          <a:off x="1955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46461</xdr:rowOff>
    </xdr:from>
    <xdr:to>
      <xdr:col>7</xdr:col>
      <xdr:colOff>31750</xdr:colOff>
      <xdr:row>61</xdr:row>
      <xdr:rowOff>148061</xdr:rowOff>
    </xdr:to>
    <xdr:sp macro="" textlink="">
      <xdr:nvSpPr>
        <xdr:cNvPr id="145" name="フローチャート: 判断 144"/>
        <xdr:cNvSpPr/>
      </xdr:nvSpPr>
      <xdr:spPr>
        <a:xfrm>
          <a:off x="1397000" y="105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132838</xdr:rowOff>
    </xdr:from>
    <xdr:ext cx="762000" cy="259045"/>
    <xdr:sp macro="" textlink="">
      <xdr:nvSpPr>
        <xdr:cNvPr id="146" name="テキスト ボックス 145"/>
        <xdr:cNvSpPr txBox="1"/>
      </xdr:nvSpPr>
      <xdr:spPr>
        <a:xfrm>
          <a:off x="1066800" y="105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89746</xdr:rowOff>
    </xdr:from>
    <xdr:to>
      <xdr:col>23</xdr:col>
      <xdr:colOff>184150</xdr:colOff>
      <xdr:row>60</xdr:row>
      <xdr:rowOff>19896</xdr:rowOff>
    </xdr:to>
    <xdr:sp macro="" textlink="">
      <xdr:nvSpPr>
        <xdr:cNvPr id="152" name="楕円 151"/>
        <xdr:cNvSpPr/>
      </xdr:nvSpPr>
      <xdr:spPr>
        <a:xfrm>
          <a:off x="4902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106273</xdr:rowOff>
    </xdr:from>
    <xdr:ext cx="762000" cy="259045"/>
    <xdr:sp macro="" textlink="">
      <xdr:nvSpPr>
        <xdr:cNvPr id="153" name="財政構造の弾力性該当値テキスト"/>
        <xdr:cNvSpPr txBox="1"/>
      </xdr:nvSpPr>
      <xdr:spPr>
        <a:xfrm>
          <a:off x="5041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77681</xdr:rowOff>
    </xdr:from>
    <xdr:to>
      <xdr:col>19</xdr:col>
      <xdr:colOff>184150</xdr:colOff>
      <xdr:row>60</xdr:row>
      <xdr:rowOff>7831</xdr:rowOff>
    </xdr:to>
    <xdr:sp macro="" textlink="">
      <xdr:nvSpPr>
        <xdr:cNvPr id="154" name="楕円 153"/>
        <xdr:cNvSpPr/>
      </xdr:nvSpPr>
      <xdr:spPr>
        <a:xfrm>
          <a:off x="4064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18008</xdr:rowOff>
    </xdr:from>
    <xdr:ext cx="736600" cy="259045"/>
    <xdr:sp macro="" textlink="">
      <xdr:nvSpPr>
        <xdr:cNvPr id="155" name="テキスト ボックス 154"/>
        <xdr:cNvSpPr txBox="1"/>
      </xdr:nvSpPr>
      <xdr:spPr>
        <a:xfrm>
          <a:off x="3733800" y="9962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33444</xdr:rowOff>
    </xdr:from>
    <xdr:to>
      <xdr:col>15</xdr:col>
      <xdr:colOff>133350</xdr:colOff>
      <xdr:row>59</xdr:row>
      <xdr:rowOff>135044</xdr:rowOff>
    </xdr:to>
    <xdr:sp macro="" textlink="">
      <xdr:nvSpPr>
        <xdr:cNvPr id="156" name="楕円 155"/>
        <xdr:cNvSpPr/>
      </xdr:nvSpPr>
      <xdr:spPr>
        <a:xfrm>
          <a:off x="3175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145221</xdr:rowOff>
    </xdr:from>
    <xdr:ext cx="762000" cy="259045"/>
    <xdr:sp macro="" textlink="">
      <xdr:nvSpPr>
        <xdr:cNvPr id="157" name="テキスト ボックス 156"/>
        <xdr:cNvSpPr txBox="1"/>
      </xdr:nvSpPr>
      <xdr:spPr>
        <a:xfrm>
          <a:off x="2844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123931</xdr:rowOff>
    </xdr:from>
    <xdr:to>
      <xdr:col>11</xdr:col>
      <xdr:colOff>82550</xdr:colOff>
      <xdr:row>60</xdr:row>
      <xdr:rowOff>54081</xdr:rowOff>
    </xdr:to>
    <xdr:sp macro="" textlink="">
      <xdr:nvSpPr>
        <xdr:cNvPr id="158" name="楕円 157"/>
        <xdr:cNvSpPr/>
      </xdr:nvSpPr>
      <xdr:spPr>
        <a:xfrm>
          <a:off x="2286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64258</xdr:rowOff>
    </xdr:from>
    <xdr:ext cx="762000" cy="259045"/>
    <xdr:sp macro="" textlink="">
      <xdr:nvSpPr>
        <xdr:cNvPr id="159" name="テキスト ボックス 158"/>
        <xdr:cNvSpPr txBox="1"/>
      </xdr:nvSpPr>
      <xdr:spPr>
        <a:xfrm>
          <a:off x="1955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135996</xdr:rowOff>
    </xdr:from>
    <xdr:to>
      <xdr:col>7</xdr:col>
      <xdr:colOff>31750</xdr:colOff>
      <xdr:row>60</xdr:row>
      <xdr:rowOff>66146</xdr:rowOff>
    </xdr:to>
    <xdr:sp macro="" textlink="">
      <xdr:nvSpPr>
        <xdr:cNvPr id="160" name="楕円 159"/>
        <xdr:cNvSpPr/>
      </xdr:nvSpPr>
      <xdr:spPr>
        <a:xfrm>
          <a:off x="1397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76323</xdr:rowOff>
    </xdr:from>
    <xdr:ext cx="762000" cy="259045"/>
    <xdr:sp macro="" textlink="">
      <xdr:nvSpPr>
        <xdr:cNvPr id="161" name="テキスト ボックス 160"/>
        <xdr:cNvSpPr txBox="1"/>
      </xdr:nvSpPr>
      <xdr:spPr>
        <a:xfrm>
          <a:off x="1066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[347,803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人件費は</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給与改定</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などによる給与の</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、物件費については、物価高騰の影響により燃料費や光熱水費が増額しているが、</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保健福祉センター施設管理費修繕の大幅減等</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などが</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あり</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１</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人あたりの人件費・物件費等決算額は減少している。</a:t>
          </a:r>
          <a:endParaRPr lang="ja-JP" altLang="ja-JP" sz="11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しかしながら、昨今の物価高騰の長期化を見据え、今後、物件費が増加する見通しであることから、経費の節減、事業の転換や廃止、公共施設の長寿命化など、行政サービスを向上させつつ、財政状況の健全化に取り組んでいく必要があ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21517</xdr:rowOff>
    </xdr:from>
    <xdr:to>
      <xdr:col>23</xdr:col>
      <xdr:colOff>133350</xdr:colOff>
      <xdr:row>82</xdr:row>
      <xdr:rowOff>24309</xdr:rowOff>
    </xdr:to>
    <xdr:cxnSp macro="">
      <xdr:nvCxnSpPr>
        <xdr:cNvPr id="195" name="直線コネクタ 194"/>
        <xdr:cNvCxnSpPr/>
      </xdr:nvCxnSpPr>
      <xdr:spPr>
        <a:xfrm flipV="1">
          <a:off x="4114800" y="14080417"/>
          <a:ext cx="8382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24309</xdr:rowOff>
    </xdr:from>
    <xdr:to>
      <xdr:col>19</xdr:col>
      <xdr:colOff>133350</xdr:colOff>
      <xdr:row>82</xdr:row>
      <xdr:rowOff>31071</xdr:rowOff>
    </xdr:to>
    <xdr:cxnSp macro="">
      <xdr:nvCxnSpPr>
        <xdr:cNvPr id="198" name="直線コネクタ 197"/>
        <xdr:cNvCxnSpPr/>
      </xdr:nvCxnSpPr>
      <xdr:spPr>
        <a:xfrm flipV="1">
          <a:off x="3225800" y="14083209"/>
          <a:ext cx="8890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7713</xdr:rowOff>
    </xdr:from>
    <xdr:to>
      <xdr:col>15</xdr:col>
      <xdr:colOff>82550</xdr:colOff>
      <xdr:row>82</xdr:row>
      <xdr:rowOff>31071</xdr:rowOff>
    </xdr:to>
    <xdr:cxnSp macro="">
      <xdr:nvCxnSpPr>
        <xdr:cNvPr id="201" name="直線コネクタ 200"/>
        <xdr:cNvCxnSpPr/>
      </xdr:nvCxnSpPr>
      <xdr:spPr>
        <a:xfrm>
          <a:off x="2336800" y="14066613"/>
          <a:ext cx="889000" cy="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164593</xdr:rowOff>
    </xdr:from>
    <xdr:to>
      <xdr:col>11</xdr:col>
      <xdr:colOff>31750</xdr:colOff>
      <xdr:row>82</xdr:row>
      <xdr:rowOff>7713</xdr:rowOff>
    </xdr:to>
    <xdr:cxnSp macro="">
      <xdr:nvCxnSpPr>
        <xdr:cNvPr id="204" name="直線コネクタ 203"/>
        <xdr:cNvCxnSpPr/>
      </xdr:nvCxnSpPr>
      <xdr:spPr>
        <a:xfrm>
          <a:off x="1447800" y="14052043"/>
          <a:ext cx="889000" cy="1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120886</xdr:rowOff>
    </xdr:from>
    <xdr:to>
      <xdr:col>11</xdr:col>
      <xdr:colOff>82550</xdr:colOff>
      <xdr:row>82</xdr:row>
      <xdr:rowOff>51036</xdr:rowOff>
    </xdr:to>
    <xdr:sp macro="" textlink="">
      <xdr:nvSpPr>
        <xdr:cNvPr id="205" name="フローチャート: 判断 204"/>
        <xdr:cNvSpPr/>
      </xdr:nvSpPr>
      <xdr:spPr>
        <a:xfrm>
          <a:off x="2286000" y="140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61213</xdr:rowOff>
    </xdr:from>
    <xdr:ext cx="762000" cy="259045"/>
    <xdr:sp macro="" textlink="">
      <xdr:nvSpPr>
        <xdr:cNvPr id="206" name="テキスト ボックス 205"/>
        <xdr:cNvSpPr txBox="1"/>
      </xdr:nvSpPr>
      <xdr:spPr>
        <a:xfrm>
          <a:off x="1955800" y="1377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7" name="フローチャート: 判断 206"/>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40876</xdr:rowOff>
    </xdr:from>
    <xdr:ext cx="762000" cy="259045"/>
    <xdr:sp macro="" textlink="">
      <xdr:nvSpPr>
        <xdr:cNvPr id="208" name="テキスト ボックス 207"/>
        <xdr:cNvSpPr txBox="1"/>
      </xdr:nvSpPr>
      <xdr:spPr>
        <a:xfrm>
          <a:off x="1066800" y="137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142167</xdr:rowOff>
    </xdr:from>
    <xdr:to>
      <xdr:col>23</xdr:col>
      <xdr:colOff>184150</xdr:colOff>
      <xdr:row>82</xdr:row>
      <xdr:rowOff>72317</xdr:rowOff>
    </xdr:to>
    <xdr:sp macro="" textlink="">
      <xdr:nvSpPr>
        <xdr:cNvPr id="214" name="楕円 213"/>
        <xdr:cNvSpPr/>
      </xdr:nvSpPr>
      <xdr:spPr>
        <a:xfrm>
          <a:off x="4902200" y="1402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114244</xdr:rowOff>
    </xdr:from>
    <xdr:ext cx="762000" cy="259045"/>
    <xdr:sp macro="" textlink="">
      <xdr:nvSpPr>
        <xdr:cNvPr id="215" name="人件費・物件費等の状況該当値テキスト"/>
        <xdr:cNvSpPr txBox="1"/>
      </xdr:nvSpPr>
      <xdr:spPr>
        <a:xfrm>
          <a:off x="5041900" y="1400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144959</xdr:rowOff>
    </xdr:from>
    <xdr:to>
      <xdr:col>19</xdr:col>
      <xdr:colOff>184150</xdr:colOff>
      <xdr:row>82</xdr:row>
      <xdr:rowOff>75109</xdr:rowOff>
    </xdr:to>
    <xdr:sp macro="" textlink="">
      <xdr:nvSpPr>
        <xdr:cNvPr id="216" name="楕円 215"/>
        <xdr:cNvSpPr/>
      </xdr:nvSpPr>
      <xdr:spPr>
        <a:xfrm>
          <a:off x="4064000" y="140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59886</xdr:rowOff>
    </xdr:from>
    <xdr:ext cx="736600" cy="259045"/>
    <xdr:sp macro="" textlink="">
      <xdr:nvSpPr>
        <xdr:cNvPr id="217" name="テキスト ボックス 216"/>
        <xdr:cNvSpPr txBox="1"/>
      </xdr:nvSpPr>
      <xdr:spPr>
        <a:xfrm>
          <a:off x="3733800" y="14118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151721</xdr:rowOff>
    </xdr:from>
    <xdr:to>
      <xdr:col>15</xdr:col>
      <xdr:colOff>133350</xdr:colOff>
      <xdr:row>82</xdr:row>
      <xdr:rowOff>81871</xdr:rowOff>
    </xdr:to>
    <xdr:sp macro="" textlink="">
      <xdr:nvSpPr>
        <xdr:cNvPr id="218" name="楕円 217"/>
        <xdr:cNvSpPr/>
      </xdr:nvSpPr>
      <xdr:spPr>
        <a:xfrm>
          <a:off x="3175000" y="140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66648</xdr:rowOff>
    </xdr:from>
    <xdr:ext cx="762000" cy="259045"/>
    <xdr:sp macro="" textlink="">
      <xdr:nvSpPr>
        <xdr:cNvPr id="219" name="テキスト ボックス 218"/>
        <xdr:cNvSpPr txBox="1"/>
      </xdr:nvSpPr>
      <xdr:spPr>
        <a:xfrm>
          <a:off x="2844800" y="141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128363</xdr:rowOff>
    </xdr:from>
    <xdr:to>
      <xdr:col>11</xdr:col>
      <xdr:colOff>82550</xdr:colOff>
      <xdr:row>82</xdr:row>
      <xdr:rowOff>58513</xdr:rowOff>
    </xdr:to>
    <xdr:sp macro="" textlink="">
      <xdr:nvSpPr>
        <xdr:cNvPr id="220" name="楕円 219"/>
        <xdr:cNvSpPr/>
      </xdr:nvSpPr>
      <xdr:spPr>
        <a:xfrm>
          <a:off x="2286000" y="1401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43290</xdr:rowOff>
    </xdr:from>
    <xdr:ext cx="762000" cy="259045"/>
    <xdr:sp macro="" textlink="">
      <xdr:nvSpPr>
        <xdr:cNvPr id="221" name="テキスト ボックス 220"/>
        <xdr:cNvSpPr txBox="1"/>
      </xdr:nvSpPr>
      <xdr:spPr>
        <a:xfrm>
          <a:off x="1955800" y="1410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113793</xdr:rowOff>
    </xdr:from>
    <xdr:to>
      <xdr:col>7</xdr:col>
      <xdr:colOff>31750</xdr:colOff>
      <xdr:row>82</xdr:row>
      <xdr:rowOff>43943</xdr:rowOff>
    </xdr:to>
    <xdr:sp macro="" textlink="">
      <xdr:nvSpPr>
        <xdr:cNvPr id="222" name="楕円 221"/>
        <xdr:cNvSpPr/>
      </xdr:nvSpPr>
      <xdr:spPr>
        <a:xfrm>
          <a:off x="1397000" y="140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28720</xdr:rowOff>
    </xdr:from>
    <xdr:ext cx="762000" cy="259045"/>
    <xdr:sp macro="" textlink="">
      <xdr:nvSpPr>
        <xdr:cNvPr id="223" name="テキスト ボックス 222"/>
        <xdr:cNvSpPr txBox="1"/>
      </xdr:nvSpPr>
      <xdr:spPr>
        <a:xfrm>
          <a:off x="1066800" y="1408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全国平均、類似団体平均よりも低い水準である。</a:t>
          </a:r>
          <a:endParaRPr lang="ja-JP" altLang="ja-JP" sz="11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採用や退職、経験年数階層の変動により増減がある。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119945</xdr:rowOff>
    </xdr:to>
    <xdr:cxnSp macro="">
      <xdr:nvCxnSpPr>
        <xdr:cNvPr id="257" name="直線コネクタ 256"/>
        <xdr:cNvCxnSpPr/>
      </xdr:nvCxnSpPr>
      <xdr:spPr>
        <a:xfrm flipV="1">
          <a:off x="16179800" y="143368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84</xdr:row>
      <xdr:rowOff>15522</xdr:rowOff>
    </xdr:to>
    <xdr:cxnSp macro="">
      <xdr:nvCxnSpPr>
        <xdr:cNvPr id="260" name="直線コネクタ 259"/>
        <xdr:cNvCxnSpPr/>
      </xdr:nvCxnSpPr>
      <xdr:spPr>
        <a:xfrm flipV="1">
          <a:off x="15290800" y="143502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84</xdr:row>
      <xdr:rowOff>69145</xdr:rowOff>
    </xdr:to>
    <xdr:cxnSp macro="">
      <xdr:nvCxnSpPr>
        <xdr:cNvPr id="263" name="直線コネクタ 262"/>
        <xdr:cNvCxnSpPr/>
      </xdr:nvCxnSpPr>
      <xdr:spPr>
        <a:xfrm flipV="1">
          <a:off x="14401800" y="144173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82550</xdr:rowOff>
    </xdr:to>
    <xdr:cxnSp macro="">
      <xdr:nvCxnSpPr>
        <xdr:cNvPr id="266" name="直線コネクタ 265"/>
        <xdr:cNvCxnSpPr/>
      </xdr:nvCxnSpPr>
      <xdr:spPr>
        <a:xfrm flipV="1">
          <a:off x="13512800" y="1447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6" name="楕円 275"/>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7"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8" name="楕円 277"/>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79" name="テキスト ボックス 278"/>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80" name="楕円 279"/>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81" name="テキスト ボックス 280"/>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2" name="楕円 281"/>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83" name="テキスト ボックス 282"/>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に策定した定員管理計画においては職員数の数値目標は達成できたが、高齢化や人口減少が進む中、今後の財政状況は厳しさを増していくことが予想され、さらなる業務の効率化に取り組む必要がある一方、職員の休暇取得の促進や健康管理への配慮も重要な課題となっており、業務量に応じた職員数の確保や質の高い行政サービスの提供、住民ニーズに対応できる組織づくりを進めていくために、令和</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年度に新たに定員管理計画を策定した。</a:t>
          </a:r>
          <a:endParaRPr lang="ja-JP" altLang="ja-JP" sz="11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また、会計年度任用職員の適正な配置も行いつつ、組織の機能低下を招くことのないよう、新たな数値目標の達成に向けて取り組んでいく必要がある。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8858</xdr:rowOff>
    </xdr:from>
    <xdr:to>
      <xdr:col>81</xdr:col>
      <xdr:colOff>44450</xdr:colOff>
      <xdr:row>62</xdr:row>
      <xdr:rowOff>68580</xdr:rowOff>
    </xdr:to>
    <xdr:cxnSp macro="">
      <xdr:nvCxnSpPr>
        <xdr:cNvPr id="316" name="直線コネクタ 315"/>
        <xdr:cNvCxnSpPr/>
      </xdr:nvCxnSpPr>
      <xdr:spPr>
        <a:xfrm>
          <a:off x="16179800" y="10638758"/>
          <a:ext cx="8382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145923</xdr:rowOff>
    </xdr:from>
    <xdr:to>
      <xdr:col>77</xdr:col>
      <xdr:colOff>44450</xdr:colOff>
      <xdr:row>62</xdr:row>
      <xdr:rowOff>8858</xdr:rowOff>
    </xdr:to>
    <xdr:cxnSp macro="">
      <xdr:nvCxnSpPr>
        <xdr:cNvPr id="319" name="直線コネクタ 318"/>
        <xdr:cNvCxnSpPr/>
      </xdr:nvCxnSpPr>
      <xdr:spPr>
        <a:xfrm>
          <a:off x="15290800" y="10604373"/>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139288</xdr:rowOff>
    </xdr:from>
    <xdr:to>
      <xdr:col>72</xdr:col>
      <xdr:colOff>203200</xdr:colOff>
      <xdr:row>61</xdr:row>
      <xdr:rowOff>145923</xdr:rowOff>
    </xdr:to>
    <xdr:cxnSp macro="">
      <xdr:nvCxnSpPr>
        <xdr:cNvPr id="322" name="直線コネクタ 321"/>
        <xdr:cNvCxnSpPr/>
      </xdr:nvCxnSpPr>
      <xdr:spPr>
        <a:xfrm>
          <a:off x="14401800" y="10597738"/>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139288</xdr:rowOff>
    </xdr:from>
    <xdr:to>
      <xdr:col>68</xdr:col>
      <xdr:colOff>152400</xdr:colOff>
      <xdr:row>62</xdr:row>
      <xdr:rowOff>11271</xdr:rowOff>
    </xdr:to>
    <xdr:cxnSp macro="">
      <xdr:nvCxnSpPr>
        <xdr:cNvPr id="325" name="直線コネクタ 324"/>
        <xdr:cNvCxnSpPr/>
      </xdr:nvCxnSpPr>
      <xdr:spPr>
        <a:xfrm flipV="1">
          <a:off x="13512800" y="10597738"/>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25146</xdr:rowOff>
    </xdr:from>
    <xdr:to>
      <xdr:col>68</xdr:col>
      <xdr:colOff>203200</xdr:colOff>
      <xdr:row>61</xdr:row>
      <xdr:rowOff>126746</xdr:rowOff>
    </xdr:to>
    <xdr:sp macro="" textlink="">
      <xdr:nvSpPr>
        <xdr:cNvPr id="326" name="フローチャート: 判断 325"/>
        <xdr:cNvSpPr/>
      </xdr:nvSpPr>
      <xdr:spPr>
        <a:xfrm>
          <a:off x="14351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136923</xdr:rowOff>
    </xdr:from>
    <xdr:ext cx="762000" cy="259045"/>
    <xdr:sp macro="" textlink="">
      <xdr:nvSpPr>
        <xdr:cNvPr id="327" name="テキスト ボックス 326"/>
        <xdr:cNvSpPr txBox="1"/>
      </xdr:nvSpPr>
      <xdr:spPr>
        <a:xfrm>
          <a:off x="14020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49276</xdr:rowOff>
    </xdr:from>
    <xdr:to>
      <xdr:col>64</xdr:col>
      <xdr:colOff>152400</xdr:colOff>
      <xdr:row>61</xdr:row>
      <xdr:rowOff>150876</xdr:rowOff>
    </xdr:to>
    <xdr:sp macro="" textlink="">
      <xdr:nvSpPr>
        <xdr:cNvPr id="328" name="フローチャート: 判断 327"/>
        <xdr:cNvSpPr/>
      </xdr:nvSpPr>
      <xdr:spPr>
        <a:xfrm>
          <a:off x="13462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161053</xdr:rowOff>
    </xdr:from>
    <xdr:ext cx="762000" cy="259045"/>
    <xdr:sp macro="" textlink="">
      <xdr:nvSpPr>
        <xdr:cNvPr id="329" name="テキスト ボックス 328"/>
        <xdr:cNvSpPr txBox="1"/>
      </xdr:nvSpPr>
      <xdr:spPr>
        <a:xfrm>
          <a:off x="13131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17780</xdr:rowOff>
    </xdr:from>
    <xdr:to>
      <xdr:col>81</xdr:col>
      <xdr:colOff>95250</xdr:colOff>
      <xdr:row>62</xdr:row>
      <xdr:rowOff>119380</xdr:rowOff>
    </xdr:to>
    <xdr:sp macro="" textlink="">
      <xdr:nvSpPr>
        <xdr:cNvPr id="335" name="楕円 334"/>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161307</xdr:rowOff>
    </xdr:from>
    <xdr:ext cx="762000" cy="259045"/>
    <xdr:sp macro="" textlink="">
      <xdr:nvSpPr>
        <xdr:cNvPr id="336" name="定員管理の状況該当値テキスト"/>
        <xdr:cNvSpPr txBox="1"/>
      </xdr:nvSpPr>
      <xdr:spPr>
        <a:xfrm>
          <a:off x="17106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129508</xdr:rowOff>
    </xdr:from>
    <xdr:to>
      <xdr:col>77</xdr:col>
      <xdr:colOff>95250</xdr:colOff>
      <xdr:row>62</xdr:row>
      <xdr:rowOff>59658</xdr:rowOff>
    </xdr:to>
    <xdr:sp macro="" textlink="">
      <xdr:nvSpPr>
        <xdr:cNvPr id="337" name="楕円 336"/>
        <xdr:cNvSpPr/>
      </xdr:nvSpPr>
      <xdr:spPr>
        <a:xfrm>
          <a:off x="16129000" y="105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44435</xdr:rowOff>
    </xdr:from>
    <xdr:ext cx="736600" cy="259045"/>
    <xdr:sp macro="" textlink="">
      <xdr:nvSpPr>
        <xdr:cNvPr id="338" name="テキスト ボックス 337"/>
        <xdr:cNvSpPr txBox="1"/>
      </xdr:nvSpPr>
      <xdr:spPr>
        <a:xfrm>
          <a:off x="15798800" y="10674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95123</xdr:rowOff>
    </xdr:from>
    <xdr:to>
      <xdr:col>73</xdr:col>
      <xdr:colOff>44450</xdr:colOff>
      <xdr:row>62</xdr:row>
      <xdr:rowOff>25273</xdr:rowOff>
    </xdr:to>
    <xdr:sp macro="" textlink="">
      <xdr:nvSpPr>
        <xdr:cNvPr id="339" name="楕円 338"/>
        <xdr:cNvSpPr/>
      </xdr:nvSpPr>
      <xdr:spPr>
        <a:xfrm>
          <a:off x="152400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10050</xdr:rowOff>
    </xdr:from>
    <xdr:ext cx="762000" cy="259045"/>
    <xdr:sp macro="" textlink="">
      <xdr:nvSpPr>
        <xdr:cNvPr id="340" name="テキスト ボックス 339"/>
        <xdr:cNvSpPr txBox="1"/>
      </xdr:nvSpPr>
      <xdr:spPr>
        <a:xfrm>
          <a:off x="14909800" y="1063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88488</xdr:rowOff>
    </xdr:from>
    <xdr:to>
      <xdr:col>68</xdr:col>
      <xdr:colOff>203200</xdr:colOff>
      <xdr:row>62</xdr:row>
      <xdr:rowOff>18638</xdr:rowOff>
    </xdr:to>
    <xdr:sp macro="" textlink="">
      <xdr:nvSpPr>
        <xdr:cNvPr id="341" name="楕円 340"/>
        <xdr:cNvSpPr/>
      </xdr:nvSpPr>
      <xdr:spPr>
        <a:xfrm>
          <a:off x="14351000" y="105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3415</xdr:rowOff>
    </xdr:from>
    <xdr:ext cx="762000" cy="259045"/>
    <xdr:sp macro="" textlink="">
      <xdr:nvSpPr>
        <xdr:cNvPr id="342" name="テキスト ボックス 341"/>
        <xdr:cNvSpPr txBox="1"/>
      </xdr:nvSpPr>
      <xdr:spPr>
        <a:xfrm>
          <a:off x="14020800" y="106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131921</xdr:rowOff>
    </xdr:from>
    <xdr:to>
      <xdr:col>64</xdr:col>
      <xdr:colOff>152400</xdr:colOff>
      <xdr:row>62</xdr:row>
      <xdr:rowOff>62071</xdr:rowOff>
    </xdr:to>
    <xdr:sp macro="" textlink="">
      <xdr:nvSpPr>
        <xdr:cNvPr id="343" name="楕円 342"/>
        <xdr:cNvSpPr/>
      </xdr:nvSpPr>
      <xdr:spPr>
        <a:xfrm>
          <a:off x="13462000" y="1059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46848</xdr:rowOff>
    </xdr:from>
    <xdr:ext cx="762000" cy="259045"/>
    <xdr:sp macro="" textlink="">
      <xdr:nvSpPr>
        <xdr:cNvPr id="344" name="テキスト ボックス 343"/>
        <xdr:cNvSpPr txBox="1"/>
      </xdr:nvSpPr>
      <xdr:spPr>
        <a:xfrm>
          <a:off x="13131800" y="1067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令和４年度にも繰上償還を行っており、近年の多額の地方債発行により元利償還金が増となっているが、令和５年度は繰上償還額の減により実質公債費比率は</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0.1</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ポイント増加している。</a:t>
          </a:r>
          <a:endParaRPr lang="ja-JP" altLang="ja-JP" sz="14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今後も本庁舎建設事業や保健福祉センター里楽の大規模改修など大型事業の財源として地方債を発行するため、公債費が大きく増加する見込みである。</a:t>
          </a:r>
          <a:endParaRPr lang="ja-JP" altLang="ja-JP" sz="14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中長期財政計画により、計画的な繰上償還を行い、公債費負担が急激に増加し財政を負担させることがないよう、慎重な財政運営をしていく必要がある。</a:t>
          </a:r>
          <a:endParaRPr lang="ja-JP" altLang="ja-JP" sz="1400">
            <a:effectLst/>
            <a:latin typeface="ＭＳ 明朝" panose="02020609040205080304" pitchFamily="17" charset="-128"/>
            <a:ea typeface="ＭＳ 明朝" panose="02020609040205080304" pitchFamily="17" charset="-128"/>
          </a:endParaRPr>
        </a:p>
        <a:p>
          <a:pPr eaLnBrk="1" fontAlgn="auto" latinLnBrk="0" hangingPunct="1"/>
          <a:endParaRPr lang="ja-JP" altLang="ja-JP" sz="14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67056</xdr:rowOff>
    </xdr:from>
    <xdr:to>
      <xdr:col>81</xdr:col>
      <xdr:colOff>44450</xdr:colOff>
      <xdr:row>37</xdr:row>
      <xdr:rowOff>71882</xdr:rowOff>
    </xdr:to>
    <xdr:cxnSp macro="">
      <xdr:nvCxnSpPr>
        <xdr:cNvPr id="375" name="直線コネクタ 374"/>
        <xdr:cNvCxnSpPr/>
      </xdr:nvCxnSpPr>
      <xdr:spPr>
        <a:xfrm flipV="1">
          <a:off x="16179800" y="641070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52578</xdr:rowOff>
    </xdr:from>
    <xdr:to>
      <xdr:col>77</xdr:col>
      <xdr:colOff>44450</xdr:colOff>
      <xdr:row>37</xdr:row>
      <xdr:rowOff>71882</xdr:rowOff>
    </xdr:to>
    <xdr:cxnSp macro="">
      <xdr:nvCxnSpPr>
        <xdr:cNvPr id="378" name="直線コネクタ 377"/>
        <xdr:cNvCxnSpPr/>
      </xdr:nvCxnSpPr>
      <xdr:spPr>
        <a:xfrm>
          <a:off x="15290800" y="63962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23622</xdr:rowOff>
    </xdr:from>
    <xdr:to>
      <xdr:col>72</xdr:col>
      <xdr:colOff>203200</xdr:colOff>
      <xdr:row>37</xdr:row>
      <xdr:rowOff>52578</xdr:rowOff>
    </xdr:to>
    <xdr:cxnSp macro="">
      <xdr:nvCxnSpPr>
        <xdr:cNvPr id="381" name="直線コネクタ 380"/>
        <xdr:cNvCxnSpPr/>
      </xdr:nvCxnSpPr>
      <xdr:spPr>
        <a:xfrm>
          <a:off x="14401800" y="63672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4318</xdr:rowOff>
    </xdr:from>
    <xdr:to>
      <xdr:col>68</xdr:col>
      <xdr:colOff>152400</xdr:colOff>
      <xdr:row>37</xdr:row>
      <xdr:rowOff>23622</xdr:rowOff>
    </xdr:to>
    <xdr:cxnSp macro="">
      <xdr:nvCxnSpPr>
        <xdr:cNvPr id="384" name="直線コネクタ 383"/>
        <xdr:cNvCxnSpPr/>
      </xdr:nvCxnSpPr>
      <xdr:spPr>
        <a:xfrm>
          <a:off x="13512800" y="63479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92964</xdr:rowOff>
    </xdr:from>
    <xdr:to>
      <xdr:col>68</xdr:col>
      <xdr:colOff>203200</xdr:colOff>
      <xdr:row>42</xdr:row>
      <xdr:rowOff>23114</xdr:rowOff>
    </xdr:to>
    <xdr:sp macro="" textlink="">
      <xdr:nvSpPr>
        <xdr:cNvPr id="385" name="フローチャート: 判断 384"/>
        <xdr:cNvSpPr/>
      </xdr:nvSpPr>
      <xdr:spPr>
        <a:xfrm>
          <a:off x="143510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7891</xdr:rowOff>
    </xdr:from>
    <xdr:ext cx="762000" cy="259045"/>
    <xdr:sp macro="" textlink="">
      <xdr:nvSpPr>
        <xdr:cNvPr id="386" name="テキスト ボックス 385"/>
        <xdr:cNvSpPr txBox="1"/>
      </xdr:nvSpPr>
      <xdr:spPr>
        <a:xfrm>
          <a:off x="14020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7" name="フローチャート: 判断 386"/>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8" name="テキスト ボックス 387"/>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16256</xdr:rowOff>
    </xdr:from>
    <xdr:to>
      <xdr:col>81</xdr:col>
      <xdr:colOff>95250</xdr:colOff>
      <xdr:row>37</xdr:row>
      <xdr:rowOff>117856</xdr:rowOff>
    </xdr:to>
    <xdr:sp macro="" textlink="">
      <xdr:nvSpPr>
        <xdr:cNvPr id="394" name="楕円 393"/>
        <xdr:cNvSpPr/>
      </xdr:nvSpPr>
      <xdr:spPr>
        <a:xfrm>
          <a:off x="169672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108983</xdr:rowOff>
    </xdr:from>
    <xdr:ext cx="762000" cy="259045"/>
    <xdr:sp macro="" textlink="">
      <xdr:nvSpPr>
        <xdr:cNvPr id="395" name="公債費負担の状況該当値テキスト"/>
        <xdr:cNvSpPr txBox="1"/>
      </xdr:nvSpPr>
      <xdr:spPr>
        <a:xfrm>
          <a:off x="17106900" y="628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21082</xdr:rowOff>
    </xdr:from>
    <xdr:to>
      <xdr:col>77</xdr:col>
      <xdr:colOff>95250</xdr:colOff>
      <xdr:row>37</xdr:row>
      <xdr:rowOff>122682</xdr:rowOff>
    </xdr:to>
    <xdr:sp macro="" textlink="">
      <xdr:nvSpPr>
        <xdr:cNvPr id="396" name="楕円 395"/>
        <xdr:cNvSpPr/>
      </xdr:nvSpPr>
      <xdr:spPr>
        <a:xfrm>
          <a:off x="16129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132859</xdr:rowOff>
    </xdr:from>
    <xdr:ext cx="736600" cy="259045"/>
    <xdr:sp macro="" textlink="">
      <xdr:nvSpPr>
        <xdr:cNvPr id="397" name="テキスト ボックス 396"/>
        <xdr:cNvSpPr txBox="1"/>
      </xdr:nvSpPr>
      <xdr:spPr>
        <a:xfrm>
          <a:off x="15798800" y="613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1778</xdr:rowOff>
    </xdr:from>
    <xdr:to>
      <xdr:col>73</xdr:col>
      <xdr:colOff>44450</xdr:colOff>
      <xdr:row>37</xdr:row>
      <xdr:rowOff>103378</xdr:rowOff>
    </xdr:to>
    <xdr:sp macro="" textlink="">
      <xdr:nvSpPr>
        <xdr:cNvPr id="398" name="楕円 397"/>
        <xdr:cNvSpPr/>
      </xdr:nvSpPr>
      <xdr:spPr>
        <a:xfrm>
          <a:off x="15240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113555</xdr:rowOff>
    </xdr:from>
    <xdr:ext cx="762000" cy="259045"/>
    <xdr:sp macro="" textlink="">
      <xdr:nvSpPr>
        <xdr:cNvPr id="399" name="テキスト ボックス 398"/>
        <xdr:cNvSpPr txBox="1"/>
      </xdr:nvSpPr>
      <xdr:spPr>
        <a:xfrm>
          <a:off x="14909800" y="611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144272</xdr:rowOff>
    </xdr:from>
    <xdr:to>
      <xdr:col>68</xdr:col>
      <xdr:colOff>203200</xdr:colOff>
      <xdr:row>37</xdr:row>
      <xdr:rowOff>74422</xdr:rowOff>
    </xdr:to>
    <xdr:sp macro="" textlink="">
      <xdr:nvSpPr>
        <xdr:cNvPr id="400" name="楕円 399"/>
        <xdr:cNvSpPr/>
      </xdr:nvSpPr>
      <xdr:spPr>
        <a:xfrm>
          <a:off x="14351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84599</xdr:rowOff>
    </xdr:from>
    <xdr:ext cx="762000" cy="259045"/>
    <xdr:sp macro="" textlink="">
      <xdr:nvSpPr>
        <xdr:cNvPr id="401" name="テキスト ボックス 400"/>
        <xdr:cNvSpPr txBox="1"/>
      </xdr:nvSpPr>
      <xdr:spPr>
        <a:xfrm>
          <a:off x="14020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124968</xdr:rowOff>
    </xdr:from>
    <xdr:to>
      <xdr:col>64</xdr:col>
      <xdr:colOff>152400</xdr:colOff>
      <xdr:row>37</xdr:row>
      <xdr:rowOff>55118</xdr:rowOff>
    </xdr:to>
    <xdr:sp macro="" textlink="">
      <xdr:nvSpPr>
        <xdr:cNvPr id="402" name="楕円 401"/>
        <xdr:cNvSpPr/>
      </xdr:nvSpPr>
      <xdr:spPr>
        <a:xfrm>
          <a:off x="134620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65295</xdr:rowOff>
    </xdr:from>
    <xdr:ext cx="762000" cy="259045"/>
    <xdr:sp macro="" textlink="">
      <xdr:nvSpPr>
        <xdr:cNvPr id="403" name="テキスト ボックス 402"/>
        <xdr:cNvSpPr txBox="1"/>
      </xdr:nvSpPr>
      <xdr:spPr>
        <a:xfrm>
          <a:off x="131318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繰上償還により地方債現在高は減少したものの、令和</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年度以降のデジタル防災行政無線整備事業（</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R3</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完了）、天狗荘リニューアル事業（</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R3</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完了）、せいらんの里整備事業（</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R3</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完了）</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、新本庁舎建設事業（</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R6</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完了予定）</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など大型事業の集中により多額の地方債を発行し</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ている</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また令和</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年度以降も本庁舎建設事業をはじめ、保健福祉センター里楽の大規模改修や診療所の統合など大型事業が続くため、地方債現在高が大きく増加する見込みである。</a:t>
          </a:r>
          <a:endParaRPr lang="ja-JP" altLang="ja-JP">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そのため、将来を見据えた中長期財政計画を更新し、繰上償還や基金の活用などを行い、財政が圧迫されないよう慎重な財政運営をしていく必要がある。</a:t>
          </a:r>
          <a:endParaRPr lang="ja-JP" altLang="ja-JP">
            <a:effectLst/>
            <a:latin typeface="ＭＳ 明朝" panose="02020609040205080304" pitchFamily="17" charset="-128"/>
            <a:ea typeface="ＭＳ 明朝" panose="02020609040205080304" pitchFamily="17" charset="-128"/>
          </a:endParaRPr>
        </a:p>
        <a:p>
          <a:pPr eaLnBrk="1" fontAlgn="auto" latinLnBrk="0" hangingPunct="1"/>
          <a:endParaRPr lang="ja-JP" altLang="ja-JP" sz="11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
5,301
197.85
6,716,374
6,507,212
164,481
3,918,594
5,802,275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令和</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２</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年度より会計年度任用職員制度が始まり、物件費（賃金）から人件費（報酬）に以降したため、大幅に増加している。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　また、当町においては、以前より会計年度任用職員数が類似団体と比較して多い傾向にあったことから、人件費への移行により、類似団体と同水準になってきている。令和</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年度については、市町村退職手当負担割合の</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に伴い、一般職退職手当負担金が</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増や給与改定により一般職給与が増</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となったため、前年度から</a:t>
          </a:r>
          <a:r>
            <a:rPr kumimoji="1" lang="en-US" altLang="ja-JP" sz="1100" baseline="0">
              <a:solidFill>
                <a:schemeClr val="dk1"/>
              </a:solidFill>
              <a:effectLst/>
              <a:latin typeface="ＭＳ 明朝" panose="02020609040205080304" pitchFamily="17" charset="-128"/>
              <a:ea typeface="ＭＳ 明朝" panose="02020609040205080304" pitchFamily="17" charset="-128"/>
              <a:cs typeface="+mn-cs"/>
            </a:rPr>
            <a:t>0.6</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ポイント減少している。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　しかしながら、</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現</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状は職員数が少ない状態にあることから、組織体制の見直しや人材育成など、効率的な稼働が求められている。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140716</xdr:rowOff>
    </xdr:to>
    <xdr:cxnSp macro="">
      <xdr:nvCxnSpPr>
        <xdr:cNvPr id="64" name="直線コネクタ 63"/>
        <xdr:cNvCxnSpPr/>
      </xdr:nvCxnSpPr>
      <xdr:spPr>
        <a:xfrm>
          <a:off x="3987800" y="62854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122428</xdr:rowOff>
    </xdr:to>
    <xdr:cxnSp macro="">
      <xdr:nvCxnSpPr>
        <xdr:cNvPr id="67" name="直線コネクタ 66"/>
        <xdr:cNvCxnSpPr/>
      </xdr:nvCxnSpPr>
      <xdr:spPr>
        <a:xfrm flipV="1">
          <a:off x="3098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65278</xdr:rowOff>
    </xdr:to>
    <xdr:cxnSp macro="">
      <xdr:nvCxnSpPr>
        <xdr:cNvPr id="70" name="直線コネクタ 69"/>
        <xdr:cNvCxnSpPr/>
      </xdr:nvCxnSpPr>
      <xdr:spPr>
        <a:xfrm flipV="1">
          <a:off x="2209800" y="62946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37</xdr:row>
      <xdr:rowOff>65278</xdr:rowOff>
    </xdr:to>
    <xdr:cxnSp macro="">
      <xdr:nvCxnSpPr>
        <xdr:cNvPr id="73" name="直線コネクタ 72"/>
        <xdr:cNvCxnSpPr/>
      </xdr:nvCxnSpPr>
      <xdr:spPr>
        <a:xfrm>
          <a:off x="1320800" y="618490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令和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年度より会計年度任用職員制度が始まり、物件費（賃金）から人件費（報酬）に移行したため、大幅に減少している。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令和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年度においては、経常的な一般財源について臨時財政対策債の発行限度額が減</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や保健福祉センター施設管理費修繕の大幅減に</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なったことにより、歳入が減少したため、前年度から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減少</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している。</a:t>
          </a:r>
          <a:endParaRPr lang="ja-JP" altLang="ja-JP" sz="11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物価高騰の長期化を見据えると、</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今後も物件費が増加する可能性があることから、経費の節減、事業の転換や廃止、公共施設の長寿命化など、行政サービスを向上させつつ、財政状況の健全化に取り組んでいく必要がある。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153670</xdr:rowOff>
    </xdr:to>
    <xdr:cxnSp macro="">
      <xdr:nvCxnSpPr>
        <xdr:cNvPr id="125" name="直線コネクタ 124"/>
        <xdr:cNvCxnSpPr/>
      </xdr:nvCxnSpPr>
      <xdr:spPr>
        <a:xfrm flipV="1">
          <a:off x="15671800" y="2710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15</xdr:row>
      <xdr:rowOff>153670</xdr:rowOff>
    </xdr:to>
    <xdr:cxnSp macro="">
      <xdr:nvCxnSpPr>
        <xdr:cNvPr id="128" name="直線コネクタ 127"/>
        <xdr:cNvCxnSpPr/>
      </xdr:nvCxnSpPr>
      <xdr:spPr>
        <a:xfrm>
          <a:off x="14782800" y="2649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92710</xdr:rowOff>
    </xdr:to>
    <xdr:cxnSp macro="">
      <xdr:nvCxnSpPr>
        <xdr:cNvPr id="131" name="直線コネクタ 130"/>
        <xdr:cNvCxnSpPr/>
      </xdr:nvCxnSpPr>
      <xdr:spPr>
        <a:xfrm flipV="1">
          <a:off x="13893800" y="264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17</xdr:row>
      <xdr:rowOff>107950</xdr:rowOff>
    </xdr:to>
    <xdr:cxnSp macro="">
      <xdr:nvCxnSpPr>
        <xdr:cNvPr id="134" name="直線コネクタ 133"/>
        <xdr:cNvCxnSpPr/>
      </xdr:nvCxnSpPr>
      <xdr:spPr>
        <a:xfrm flipV="1">
          <a:off x="13004800" y="266446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7" name="フローチャート: 判断 136"/>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8" name="テキスト ボックス 137"/>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4" name="楕円 143"/>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5"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6" name="楕円 145"/>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7" name="テキスト ボックス 146"/>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48" name="楕円 147"/>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49" name="テキスト ボックス 148"/>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2" name="楕円 151"/>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3" name="テキスト ボックス 152"/>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小中高生医療助成、子育て応援金、障害者自立支援給付費などの事業を継続して実施しているが、類似団体より低い水準になっている。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扶助費の性質上、今後減少していくことは見込めないため、扶助費を伴う既存事業の拡充や新規事業は慎重に検討し、現代の課題解決に必要とされる事業を実施していく必要がある。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85" name="直線コネクタ 184"/>
        <xdr:cNvCxnSpPr/>
      </xdr:nvCxnSpPr>
      <xdr:spPr>
        <a:xfrm>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12700</xdr:rowOff>
    </xdr:to>
    <xdr:cxnSp macro="">
      <xdr:nvCxnSpPr>
        <xdr:cNvPr id="188" name="直線コネクタ 187"/>
        <xdr:cNvCxnSpPr/>
      </xdr:nvCxnSpPr>
      <xdr:spPr>
        <a:xfrm>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31750</xdr:rowOff>
    </xdr:to>
    <xdr:cxnSp macro="">
      <xdr:nvCxnSpPr>
        <xdr:cNvPr id="191" name="直線コネクタ 190"/>
        <xdr:cNvCxnSpPr/>
      </xdr:nvCxnSpPr>
      <xdr:spPr>
        <a:xfrm flipV="1">
          <a:off x="2209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31750</xdr:rowOff>
    </xdr:to>
    <xdr:cxnSp macro="">
      <xdr:nvCxnSpPr>
        <xdr:cNvPr id="194" name="直線コネクタ 193"/>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5" name="フローチャート: 判断 194"/>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6" name="テキスト ボックス 195"/>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7" name="フローチャート: 判断 196"/>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198" name="テキスト ボックス 197"/>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4" name="楕円 203"/>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5"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6" name="楕円 205"/>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7" name="テキスト ボックス 206"/>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8" name="楕円 207"/>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9" name="テキスト ボックス 208"/>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0" name="楕円 209"/>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1" name="テキスト ボックス 21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2" name="楕円 211"/>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3" name="テキスト ボックス 21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明朝" panose="02020609040205080304" pitchFamily="17" charset="-128"/>
              <a:ea typeface="ＭＳ 明朝" panose="02020609040205080304" pitchFamily="17" charset="-128"/>
            </a:rPr>
            <a:t>令和４年度から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特別会計における地方債の元金償還が開始になったことなどにより繰出金が増となり、</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令和５年度においては国民健康保険事業特別会計繰出金の増により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前年度から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0.4</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ポイント増加しているが、依然、類似団体と比較して低い水準となっている。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とくに簡易水道と浄化槽にかかる特別会計については、投資的経費に大きく左右される部分もあるが、維持管理費も増加傾向にあることから、使用料金の見直しが課題となってきている。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ほか維持補修費については、公共施設等における軽微な修繕を行っているが、例年、大きな変動はない。</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105228</xdr:rowOff>
    </xdr:from>
    <xdr:to>
      <xdr:col>82</xdr:col>
      <xdr:colOff>107950</xdr:colOff>
      <xdr:row>54</xdr:row>
      <xdr:rowOff>159657</xdr:rowOff>
    </xdr:to>
    <xdr:cxnSp macro="">
      <xdr:nvCxnSpPr>
        <xdr:cNvPr id="248" name="直線コネクタ 247"/>
        <xdr:cNvCxnSpPr/>
      </xdr:nvCxnSpPr>
      <xdr:spPr>
        <a:xfrm>
          <a:off x="15671800" y="9363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105228</xdr:rowOff>
    </xdr:to>
    <xdr:cxnSp macro="">
      <xdr:nvCxnSpPr>
        <xdr:cNvPr id="251" name="直線コネクタ 250"/>
        <xdr:cNvCxnSpPr/>
      </xdr:nvCxnSpPr>
      <xdr:spPr>
        <a:xfrm>
          <a:off x="14782800" y="9309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83457</xdr:rowOff>
    </xdr:to>
    <xdr:cxnSp macro="">
      <xdr:nvCxnSpPr>
        <xdr:cNvPr id="254" name="直線コネクタ 253"/>
        <xdr:cNvCxnSpPr/>
      </xdr:nvCxnSpPr>
      <xdr:spPr>
        <a:xfrm flipV="1">
          <a:off x="13893800" y="930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83457</xdr:rowOff>
    </xdr:from>
    <xdr:to>
      <xdr:col>69</xdr:col>
      <xdr:colOff>92075</xdr:colOff>
      <xdr:row>54</xdr:row>
      <xdr:rowOff>137885</xdr:rowOff>
    </xdr:to>
    <xdr:cxnSp macro="">
      <xdr:nvCxnSpPr>
        <xdr:cNvPr id="257" name="直線コネクタ 256"/>
        <xdr:cNvCxnSpPr/>
      </xdr:nvCxnSpPr>
      <xdr:spPr>
        <a:xfrm flipV="1">
          <a:off x="13004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48985</xdr:rowOff>
    </xdr:from>
    <xdr:to>
      <xdr:col>69</xdr:col>
      <xdr:colOff>142875</xdr:colOff>
      <xdr:row>56</xdr:row>
      <xdr:rowOff>150585</xdr:rowOff>
    </xdr:to>
    <xdr:sp macro="" textlink="">
      <xdr:nvSpPr>
        <xdr:cNvPr id="258" name="フローチャート: 判断 257"/>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135362</xdr:rowOff>
    </xdr:from>
    <xdr:ext cx="762000" cy="259045"/>
    <xdr:sp macro="" textlink="">
      <xdr:nvSpPr>
        <xdr:cNvPr id="259" name="テキスト ボックス 258"/>
        <xdr:cNvSpPr txBox="1"/>
      </xdr:nvSpPr>
      <xdr:spPr>
        <a:xfrm>
          <a:off x="13512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0" name="フローチャート: 判断 259"/>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1" name="テキスト ボックス 260"/>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67" name="楕円 266"/>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68" name="その他該当値テキスト"/>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54428</xdr:rowOff>
    </xdr:from>
    <xdr:to>
      <xdr:col>78</xdr:col>
      <xdr:colOff>120650</xdr:colOff>
      <xdr:row>54</xdr:row>
      <xdr:rowOff>156028</xdr:rowOff>
    </xdr:to>
    <xdr:sp macro="" textlink="">
      <xdr:nvSpPr>
        <xdr:cNvPr id="269" name="楕円 268"/>
        <xdr:cNvSpPr/>
      </xdr:nvSpPr>
      <xdr:spPr>
        <a:xfrm>
          <a:off x="15621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166205</xdr:rowOff>
    </xdr:from>
    <xdr:ext cx="736600" cy="259045"/>
    <xdr:sp macro="" textlink="">
      <xdr:nvSpPr>
        <xdr:cNvPr id="270" name="テキスト ボックス 269"/>
        <xdr:cNvSpPr txBox="1"/>
      </xdr:nvSpPr>
      <xdr:spPr>
        <a:xfrm>
          <a:off x="15290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71" name="楕円 270"/>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2" name="テキスト ボックス 271"/>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32657</xdr:rowOff>
    </xdr:from>
    <xdr:to>
      <xdr:col>69</xdr:col>
      <xdr:colOff>142875</xdr:colOff>
      <xdr:row>54</xdr:row>
      <xdr:rowOff>134257</xdr:rowOff>
    </xdr:to>
    <xdr:sp macro="" textlink="">
      <xdr:nvSpPr>
        <xdr:cNvPr id="273" name="楕円 272"/>
        <xdr:cNvSpPr/>
      </xdr:nvSpPr>
      <xdr:spPr>
        <a:xfrm>
          <a:off x="13843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144434</xdr:rowOff>
    </xdr:from>
    <xdr:ext cx="762000" cy="259045"/>
    <xdr:sp macro="" textlink="">
      <xdr:nvSpPr>
        <xdr:cNvPr id="274" name="テキスト ボックス 273"/>
        <xdr:cNvSpPr txBox="1"/>
      </xdr:nvSpPr>
      <xdr:spPr>
        <a:xfrm>
          <a:off x="13512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87085</xdr:rowOff>
    </xdr:from>
    <xdr:to>
      <xdr:col>65</xdr:col>
      <xdr:colOff>53975</xdr:colOff>
      <xdr:row>55</xdr:row>
      <xdr:rowOff>17235</xdr:rowOff>
    </xdr:to>
    <xdr:sp macro="" textlink="">
      <xdr:nvSpPr>
        <xdr:cNvPr id="275" name="楕円 274"/>
        <xdr:cNvSpPr/>
      </xdr:nvSpPr>
      <xdr:spPr>
        <a:xfrm>
          <a:off x="12954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27412</xdr:rowOff>
    </xdr:from>
    <xdr:ext cx="762000" cy="259045"/>
    <xdr:sp macro="" textlink="">
      <xdr:nvSpPr>
        <xdr:cNvPr id="276" name="テキスト ボックス 275"/>
        <xdr:cNvSpPr txBox="1"/>
      </xdr:nvSpPr>
      <xdr:spPr>
        <a:xfrm>
          <a:off x="12623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令和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年度においては、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高幡東部清掃組合</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への負担金</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増額</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や高幡消防組合</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組合への負担金が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額したため、前年度から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0.9</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ポイント減少となった。</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現状は類似団体より低い水準となっているが、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近年</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老人ホームの利用者数が減少傾向にあり、組合独自での運営維持が困難になりつつあることから、老人ホームの今後の在り方が検討課題となっている。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35560</xdr:rowOff>
    </xdr:to>
    <xdr:cxnSp macro="">
      <xdr:nvCxnSpPr>
        <xdr:cNvPr id="306" name="直線コネクタ 305"/>
        <xdr:cNvCxnSpPr/>
      </xdr:nvCxnSpPr>
      <xdr:spPr>
        <a:xfrm>
          <a:off x="15671800" y="61666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35</xdr:row>
      <xdr:rowOff>165862</xdr:rowOff>
    </xdr:to>
    <xdr:cxnSp macro="">
      <xdr:nvCxnSpPr>
        <xdr:cNvPr id="309" name="直線コネクタ 308"/>
        <xdr:cNvCxnSpPr/>
      </xdr:nvCxnSpPr>
      <xdr:spPr>
        <a:xfrm>
          <a:off x="14782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44704</xdr:rowOff>
    </xdr:to>
    <xdr:cxnSp macro="">
      <xdr:nvCxnSpPr>
        <xdr:cNvPr id="312" name="直線コネクタ 311"/>
        <xdr:cNvCxnSpPr/>
      </xdr:nvCxnSpPr>
      <xdr:spPr>
        <a:xfrm flipV="1">
          <a:off x="13893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99568</xdr:rowOff>
    </xdr:to>
    <xdr:cxnSp macro="">
      <xdr:nvCxnSpPr>
        <xdr:cNvPr id="315" name="直線コネクタ 314"/>
        <xdr:cNvCxnSpPr/>
      </xdr:nvCxnSpPr>
      <xdr:spPr>
        <a:xfrm flipV="1">
          <a:off x="13004800" y="6216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6" name="フローチャート: 判断 315"/>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7" name="テキスト ボックス 316"/>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9" name="テキスト ボックス 318"/>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5" name="楕円 324"/>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6"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7" name="楕円 326"/>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8" name="テキスト ボックス 327"/>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9" name="楕円 328"/>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0" name="テキスト ボックス 329"/>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1" name="楕円 330"/>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2" name="テキスト ボックス 331"/>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3" name="楕円 332"/>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4" name="テキスト ボックス 333"/>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財政健全化のために計画的な繰上償還を行っているが、近年の大型事業により、多額の地方債を発行したため、令和</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３</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年度には類似団体の水準を上回っている。しかしながら、中長期財政計画にもとづいた繰上償還により、大幅な公債費の増加を抑制していることから、財政の健全な状態を維持できている。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　令和</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年度は</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繰上償還額の減及び経常償還の減により</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前年度から公債費が</a:t>
          </a:r>
          <a:r>
            <a:rPr kumimoji="1" lang="en-US" altLang="ja-JP" sz="1100" baseline="0">
              <a:solidFill>
                <a:schemeClr val="dk1"/>
              </a:solidFill>
              <a:effectLst/>
              <a:latin typeface="ＭＳ 明朝" panose="02020609040205080304" pitchFamily="17" charset="-128"/>
              <a:ea typeface="ＭＳ 明朝" panose="02020609040205080304" pitchFamily="17" charset="-128"/>
              <a:cs typeface="+mn-cs"/>
            </a:rPr>
            <a:t>1.3</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減少</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している。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また、今後も大型事業が続くため、公債費は増加していく見通しであることから、引き続き繰上償還による財政運営を行っていく必要がある。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123189</xdr:rowOff>
    </xdr:from>
    <xdr:to>
      <xdr:col>24</xdr:col>
      <xdr:colOff>25400</xdr:colOff>
      <xdr:row>77</xdr:row>
      <xdr:rowOff>1270</xdr:rowOff>
    </xdr:to>
    <xdr:cxnSp macro="">
      <xdr:nvCxnSpPr>
        <xdr:cNvPr id="366" name="直線コネクタ 365"/>
        <xdr:cNvCxnSpPr/>
      </xdr:nvCxnSpPr>
      <xdr:spPr>
        <a:xfrm flipV="1">
          <a:off x="3987800" y="131533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146050</xdr:rowOff>
    </xdr:from>
    <xdr:to>
      <xdr:col>19</xdr:col>
      <xdr:colOff>187325</xdr:colOff>
      <xdr:row>77</xdr:row>
      <xdr:rowOff>1270</xdr:rowOff>
    </xdr:to>
    <xdr:cxnSp macro="">
      <xdr:nvCxnSpPr>
        <xdr:cNvPr id="369" name="直線コネクタ 368"/>
        <xdr:cNvCxnSpPr/>
      </xdr:nvCxnSpPr>
      <xdr:spPr>
        <a:xfrm>
          <a:off x="3098800" y="13176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146050</xdr:rowOff>
    </xdr:from>
    <xdr:to>
      <xdr:col>15</xdr:col>
      <xdr:colOff>98425</xdr:colOff>
      <xdr:row>76</xdr:row>
      <xdr:rowOff>149861</xdr:rowOff>
    </xdr:to>
    <xdr:cxnSp macro="">
      <xdr:nvCxnSpPr>
        <xdr:cNvPr id="372" name="直線コネクタ 371"/>
        <xdr:cNvCxnSpPr/>
      </xdr:nvCxnSpPr>
      <xdr:spPr>
        <a:xfrm flipV="1">
          <a:off x="2209800" y="13176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149861</xdr:rowOff>
    </xdr:to>
    <xdr:cxnSp macro="">
      <xdr:nvCxnSpPr>
        <xdr:cNvPr id="375" name="直線コネクタ 374"/>
        <xdr:cNvCxnSpPr/>
      </xdr:nvCxnSpPr>
      <xdr:spPr>
        <a:xfrm>
          <a:off x="1320800" y="13145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6" name="フローチャート: 判断 375"/>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7" name="テキスト ボックス 376"/>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8" name="フローチャート: 判断 377"/>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79" name="テキスト ボックス 378"/>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72389</xdr:rowOff>
    </xdr:from>
    <xdr:to>
      <xdr:col>24</xdr:col>
      <xdr:colOff>76200</xdr:colOff>
      <xdr:row>77</xdr:row>
      <xdr:rowOff>2539</xdr:rowOff>
    </xdr:to>
    <xdr:sp macro="" textlink="">
      <xdr:nvSpPr>
        <xdr:cNvPr id="385" name="楕円 384"/>
        <xdr:cNvSpPr/>
      </xdr:nvSpPr>
      <xdr:spPr>
        <a:xfrm>
          <a:off x="4775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44466</xdr:rowOff>
    </xdr:from>
    <xdr:ext cx="762000" cy="259045"/>
    <xdr:sp macro="" textlink="">
      <xdr:nvSpPr>
        <xdr:cNvPr id="386" name="公債費該当値テキスト"/>
        <xdr:cNvSpPr txBox="1"/>
      </xdr:nvSpPr>
      <xdr:spPr>
        <a:xfrm>
          <a:off x="49149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7" name="楕円 386"/>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8" name="テキスト ボックス 38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95250</xdr:rowOff>
    </xdr:from>
    <xdr:to>
      <xdr:col>15</xdr:col>
      <xdr:colOff>149225</xdr:colOff>
      <xdr:row>77</xdr:row>
      <xdr:rowOff>25400</xdr:rowOff>
    </xdr:to>
    <xdr:sp macro="" textlink="">
      <xdr:nvSpPr>
        <xdr:cNvPr id="389" name="楕円 388"/>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90" name="テキスト ボックス 389"/>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1" name="楕円 390"/>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2" name="テキスト ボックス 391"/>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93" name="楕円 392"/>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94" name="テキスト ボックス 393"/>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全体的な比率の増加要因としては、臨時財政対策債の発行限度額が減となったことに伴い、経常的な歳入が減少しつつ、経常的な歳出については増加したため、令和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年度の経常収支比率は増加している。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特</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に</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保健福祉センター施設管理修繕</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物件費</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は微減となったが</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、類似団体と比較して低い水準にあり、経常収支比率全体でも</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73.2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％であることから、財政の弾力性は高く、柔軟に行政需要への対応ができる状態にある。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106045</xdr:rowOff>
    </xdr:from>
    <xdr:to>
      <xdr:col>82</xdr:col>
      <xdr:colOff>107950</xdr:colOff>
      <xdr:row>80</xdr:row>
      <xdr:rowOff>62230</xdr:rowOff>
    </xdr:to>
    <xdr:cxnSp macro="">
      <xdr:nvCxnSpPr>
        <xdr:cNvPr id="422" name="直線コネクタ 421"/>
        <xdr:cNvCxnSpPr/>
      </xdr:nvCxnSpPr>
      <xdr:spPr>
        <a:xfrm flipV="1">
          <a:off x="16510000" y="12793345"/>
          <a:ext cx="0" cy="98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34307</xdr:rowOff>
    </xdr:from>
    <xdr:ext cx="762000" cy="259045"/>
    <xdr:sp macro="" textlink="">
      <xdr:nvSpPr>
        <xdr:cNvPr id="423" name="公債費以外最小値テキスト"/>
        <xdr:cNvSpPr txBox="1"/>
      </xdr:nvSpPr>
      <xdr:spPr>
        <a:xfrm>
          <a:off x="16598900" y="137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62230</xdr:rowOff>
    </xdr:from>
    <xdr:to>
      <xdr:col>82</xdr:col>
      <xdr:colOff>196850</xdr:colOff>
      <xdr:row>80</xdr:row>
      <xdr:rowOff>62230</xdr:rowOff>
    </xdr:to>
    <xdr:cxnSp macro="">
      <xdr:nvCxnSpPr>
        <xdr:cNvPr id="424" name="直線コネクタ 423"/>
        <xdr:cNvCxnSpPr/>
      </xdr:nvCxnSpPr>
      <xdr:spPr>
        <a:xfrm>
          <a:off x="16421100" y="137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20972</xdr:rowOff>
    </xdr:from>
    <xdr:ext cx="762000" cy="259045"/>
    <xdr:sp macro="" textlink="">
      <xdr:nvSpPr>
        <xdr:cNvPr id="425" name="公債費以外最大値テキスト"/>
        <xdr:cNvSpPr txBox="1"/>
      </xdr:nvSpPr>
      <xdr:spPr>
        <a:xfrm>
          <a:off x="16598900" y="1253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106045</xdr:rowOff>
    </xdr:from>
    <xdr:to>
      <xdr:col>82</xdr:col>
      <xdr:colOff>196850</xdr:colOff>
      <xdr:row>74</xdr:row>
      <xdr:rowOff>106045</xdr:rowOff>
    </xdr:to>
    <xdr:cxnSp macro="">
      <xdr:nvCxnSpPr>
        <xdr:cNvPr id="426" name="直線コネクタ 425"/>
        <xdr:cNvCxnSpPr/>
      </xdr:nvCxnSpPr>
      <xdr:spPr>
        <a:xfrm>
          <a:off x="16421100" y="1279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96520</xdr:rowOff>
    </xdr:from>
    <xdr:to>
      <xdr:col>82</xdr:col>
      <xdr:colOff>107950</xdr:colOff>
      <xdr:row>74</xdr:row>
      <xdr:rowOff>132715</xdr:rowOff>
    </xdr:to>
    <xdr:cxnSp macro="">
      <xdr:nvCxnSpPr>
        <xdr:cNvPr id="427" name="直線コネクタ 426"/>
        <xdr:cNvCxnSpPr/>
      </xdr:nvCxnSpPr>
      <xdr:spPr>
        <a:xfrm>
          <a:off x="15671800" y="127838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67945</xdr:rowOff>
    </xdr:from>
    <xdr:to>
      <xdr:col>78</xdr:col>
      <xdr:colOff>69850</xdr:colOff>
      <xdr:row>74</xdr:row>
      <xdr:rowOff>96520</xdr:rowOff>
    </xdr:to>
    <xdr:cxnSp macro="">
      <xdr:nvCxnSpPr>
        <xdr:cNvPr id="430" name="直線コネクタ 429"/>
        <xdr:cNvCxnSpPr/>
      </xdr:nvCxnSpPr>
      <xdr:spPr>
        <a:xfrm>
          <a:off x="14782800" y="127552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31" name="フローチャート: 判断 430"/>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32" name="テキスト ボックス 431"/>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67945</xdr:rowOff>
    </xdr:from>
    <xdr:to>
      <xdr:col>73</xdr:col>
      <xdr:colOff>180975</xdr:colOff>
      <xdr:row>74</xdr:row>
      <xdr:rowOff>151765</xdr:rowOff>
    </xdr:to>
    <xdr:cxnSp macro="">
      <xdr:nvCxnSpPr>
        <xdr:cNvPr id="433" name="直線コネクタ 432"/>
        <xdr:cNvCxnSpPr/>
      </xdr:nvCxnSpPr>
      <xdr:spPr>
        <a:xfrm flipV="1">
          <a:off x="13893800" y="1275524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34" name="フローチャート: 判断 433"/>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35" name="テキスト ボックス 434"/>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151765</xdr:rowOff>
    </xdr:from>
    <xdr:to>
      <xdr:col>69</xdr:col>
      <xdr:colOff>92075</xdr:colOff>
      <xdr:row>75</xdr:row>
      <xdr:rowOff>8890</xdr:rowOff>
    </xdr:to>
    <xdr:cxnSp macro="">
      <xdr:nvCxnSpPr>
        <xdr:cNvPr id="436" name="直線コネクタ 435"/>
        <xdr:cNvCxnSpPr/>
      </xdr:nvCxnSpPr>
      <xdr:spPr>
        <a:xfrm flipV="1">
          <a:off x="13004800" y="128390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142875</xdr:rowOff>
    </xdr:from>
    <xdr:to>
      <xdr:col>69</xdr:col>
      <xdr:colOff>142875</xdr:colOff>
      <xdr:row>76</xdr:row>
      <xdr:rowOff>73025</xdr:rowOff>
    </xdr:to>
    <xdr:sp macro="" textlink="">
      <xdr:nvSpPr>
        <xdr:cNvPr id="437" name="フローチャート: 判断 436"/>
        <xdr:cNvSpPr/>
      </xdr:nvSpPr>
      <xdr:spPr>
        <a:xfrm>
          <a:off x="13843000" y="1300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57802</xdr:rowOff>
    </xdr:from>
    <xdr:ext cx="762000" cy="259045"/>
    <xdr:sp macro="" textlink="">
      <xdr:nvSpPr>
        <xdr:cNvPr id="438" name="テキスト ボックス 437"/>
        <xdr:cNvSpPr txBox="1"/>
      </xdr:nvSpPr>
      <xdr:spPr>
        <a:xfrm>
          <a:off x="13512800" y="130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160020</xdr:rowOff>
    </xdr:from>
    <xdr:to>
      <xdr:col>65</xdr:col>
      <xdr:colOff>53975</xdr:colOff>
      <xdr:row>76</xdr:row>
      <xdr:rowOff>90170</xdr:rowOff>
    </xdr:to>
    <xdr:sp macro="" textlink="">
      <xdr:nvSpPr>
        <xdr:cNvPr id="439" name="フローチャート: 判断 438"/>
        <xdr:cNvSpPr/>
      </xdr:nvSpPr>
      <xdr:spPr>
        <a:xfrm>
          <a:off x="12954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74947</xdr:rowOff>
    </xdr:from>
    <xdr:ext cx="762000" cy="259045"/>
    <xdr:sp macro="" textlink="">
      <xdr:nvSpPr>
        <xdr:cNvPr id="440" name="テキスト ボックス 439"/>
        <xdr:cNvSpPr txBox="1"/>
      </xdr:nvSpPr>
      <xdr:spPr>
        <a:xfrm>
          <a:off x="12623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81915</xdr:rowOff>
    </xdr:from>
    <xdr:to>
      <xdr:col>82</xdr:col>
      <xdr:colOff>158750</xdr:colOff>
      <xdr:row>75</xdr:row>
      <xdr:rowOff>12065</xdr:rowOff>
    </xdr:to>
    <xdr:sp macro="" textlink="">
      <xdr:nvSpPr>
        <xdr:cNvPr id="446" name="楕円 445"/>
        <xdr:cNvSpPr/>
      </xdr:nvSpPr>
      <xdr:spPr>
        <a:xfrm>
          <a:off x="16459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161942</xdr:rowOff>
    </xdr:from>
    <xdr:ext cx="762000" cy="259045"/>
    <xdr:sp macro="" textlink="">
      <xdr:nvSpPr>
        <xdr:cNvPr id="447" name="公債費以外該当値テキスト"/>
        <xdr:cNvSpPr txBox="1"/>
      </xdr:nvSpPr>
      <xdr:spPr>
        <a:xfrm>
          <a:off x="16598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45720</xdr:rowOff>
    </xdr:from>
    <xdr:to>
      <xdr:col>78</xdr:col>
      <xdr:colOff>120650</xdr:colOff>
      <xdr:row>74</xdr:row>
      <xdr:rowOff>147320</xdr:rowOff>
    </xdr:to>
    <xdr:sp macro="" textlink="">
      <xdr:nvSpPr>
        <xdr:cNvPr id="448" name="楕円 447"/>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49" name="テキスト ボックス 448"/>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17145</xdr:rowOff>
    </xdr:from>
    <xdr:to>
      <xdr:col>74</xdr:col>
      <xdr:colOff>31750</xdr:colOff>
      <xdr:row>74</xdr:row>
      <xdr:rowOff>118745</xdr:rowOff>
    </xdr:to>
    <xdr:sp macro="" textlink="">
      <xdr:nvSpPr>
        <xdr:cNvPr id="450" name="楕円 449"/>
        <xdr:cNvSpPr/>
      </xdr:nvSpPr>
      <xdr:spPr>
        <a:xfrm>
          <a:off x="14732000" y="127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128922</xdr:rowOff>
    </xdr:from>
    <xdr:ext cx="762000" cy="259045"/>
    <xdr:sp macro="" textlink="">
      <xdr:nvSpPr>
        <xdr:cNvPr id="451" name="テキスト ボックス 450"/>
        <xdr:cNvSpPr txBox="1"/>
      </xdr:nvSpPr>
      <xdr:spPr>
        <a:xfrm>
          <a:off x="14401800" y="1247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100965</xdr:rowOff>
    </xdr:from>
    <xdr:to>
      <xdr:col>69</xdr:col>
      <xdr:colOff>142875</xdr:colOff>
      <xdr:row>75</xdr:row>
      <xdr:rowOff>31115</xdr:rowOff>
    </xdr:to>
    <xdr:sp macro="" textlink="">
      <xdr:nvSpPr>
        <xdr:cNvPr id="452" name="楕円 451"/>
        <xdr:cNvSpPr/>
      </xdr:nvSpPr>
      <xdr:spPr>
        <a:xfrm>
          <a:off x="13843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41292</xdr:rowOff>
    </xdr:from>
    <xdr:ext cx="762000" cy="259045"/>
    <xdr:sp macro="" textlink="">
      <xdr:nvSpPr>
        <xdr:cNvPr id="453" name="テキスト ボックス 452"/>
        <xdr:cNvSpPr txBox="1"/>
      </xdr:nvSpPr>
      <xdr:spPr>
        <a:xfrm>
          <a:off x="13512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54" name="楕円 453"/>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55" name="テキスト ボックス 454"/>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164559</xdr:rowOff>
    </xdr:from>
    <xdr:to>
      <xdr:col>29</xdr:col>
      <xdr:colOff>127000</xdr:colOff>
      <xdr:row>15</xdr:row>
      <xdr:rowOff>119052</xdr:rowOff>
    </xdr:to>
    <xdr:cxnSp macro="">
      <xdr:nvCxnSpPr>
        <xdr:cNvPr id="50" name="直線コネクタ 49"/>
        <xdr:cNvCxnSpPr/>
      </xdr:nvCxnSpPr>
      <xdr:spPr bwMode="auto">
        <a:xfrm flipV="1">
          <a:off x="5003800" y="2612484"/>
          <a:ext cx="647700" cy="12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119052</xdr:rowOff>
    </xdr:from>
    <xdr:to>
      <xdr:col>26</xdr:col>
      <xdr:colOff>50800</xdr:colOff>
      <xdr:row>15</xdr:row>
      <xdr:rowOff>136990</xdr:rowOff>
    </xdr:to>
    <xdr:cxnSp macro="">
      <xdr:nvCxnSpPr>
        <xdr:cNvPr id="53" name="直線コネクタ 52"/>
        <xdr:cNvCxnSpPr/>
      </xdr:nvCxnSpPr>
      <xdr:spPr bwMode="auto">
        <a:xfrm flipV="1">
          <a:off x="4305300" y="2738427"/>
          <a:ext cx="698500" cy="17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125331</xdr:rowOff>
    </xdr:from>
    <xdr:to>
      <xdr:col>22</xdr:col>
      <xdr:colOff>114300</xdr:colOff>
      <xdr:row>15</xdr:row>
      <xdr:rowOff>136990</xdr:rowOff>
    </xdr:to>
    <xdr:cxnSp macro="">
      <xdr:nvCxnSpPr>
        <xdr:cNvPr id="56" name="直線コネクタ 55"/>
        <xdr:cNvCxnSpPr/>
      </xdr:nvCxnSpPr>
      <xdr:spPr bwMode="auto">
        <a:xfrm>
          <a:off x="3606800" y="2744706"/>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125331</xdr:rowOff>
    </xdr:from>
    <xdr:to>
      <xdr:col>18</xdr:col>
      <xdr:colOff>177800</xdr:colOff>
      <xdr:row>15</xdr:row>
      <xdr:rowOff>143162</xdr:rowOff>
    </xdr:to>
    <xdr:cxnSp macro="">
      <xdr:nvCxnSpPr>
        <xdr:cNvPr id="59" name="直線コネクタ 58"/>
        <xdr:cNvCxnSpPr/>
      </xdr:nvCxnSpPr>
      <xdr:spPr bwMode="auto">
        <a:xfrm flipV="1">
          <a:off x="2908300" y="2744706"/>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71765</xdr:rowOff>
    </xdr:from>
    <xdr:to>
      <xdr:col>19</xdr:col>
      <xdr:colOff>38100</xdr:colOff>
      <xdr:row>17</xdr:row>
      <xdr:rowOff>1915</xdr:rowOff>
    </xdr:to>
    <xdr:sp macro="" textlink="">
      <xdr:nvSpPr>
        <xdr:cNvPr id="60" name="フローチャート: 判断 59"/>
        <xdr:cNvSpPr/>
      </xdr:nvSpPr>
      <xdr:spPr bwMode="auto">
        <a:xfrm>
          <a:off x="3556000" y="286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158142</xdr:rowOff>
    </xdr:from>
    <xdr:ext cx="762000" cy="259045"/>
    <xdr:sp macro="" textlink="">
      <xdr:nvSpPr>
        <xdr:cNvPr id="61" name="テキスト ボックス 60"/>
        <xdr:cNvSpPr txBox="1"/>
      </xdr:nvSpPr>
      <xdr:spPr>
        <a:xfrm>
          <a:off x="3225800" y="29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107450</xdr:rowOff>
    </xdr:from>
    <xdr:to>
      <xdr:col>15</xdr:col>
      <xdr:colOff>101600</xdr:colOff>
      <xdr:row>17</xdr:row>
      <xdr:rowOff>37600</xdr:rowOff>
    </xdr:to>
    <xdr:sp macro="" textlink="">
      <xdr:nvSpPr>
        <xdr:cNvPr id="62" name="フローチャート: 判断 61"/>
        <xdr:cNvSpPr/>
      </xdr:nvSpPr>
      <xdr:spPr bwMode="auto">
        <a:xfrm>
          <a:off x="2857500" y="2898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22377</xdr:rowOff>
    </xdr:from>
    <xdr:ext cx="762000" cy="259045"/>
    <xdr:sp macro="" textlink="">
      <xdr:nvSpPr>
        <xdr:cNvPr id="63" name="テキスト ボックス 62"/>
        <xdr:cNvSpPr txBox="1"/>
      </xdr:nvSpPr>
      <xdr:spPr>
        <a:xfrm>
          <a:off x="2527300" y="298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113759</xdr:rowOff>
    </xdr:from>
    <xdr:to>
      <xdr:col>29</xdr:col>
      <xdr:colOff>177800</xdr:colOff>
      <xdr:row>15</xdr:row>
      <xdr:rowOff>43909</xdr:rowOff>
    </xdr:to>
    <xdr:sp macro="" textlink="">
      <xdr:nvSpPr>
        <xdr:cNvPr id="69" name="楕円 68"/>
        <xdr:cNvSpPr/>
      </xdr:nvSpPr>
      <xdr:spPr bwMode="auto">
        <a:xfrm>
          <a:off x="5600700" y="2561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130286</xdr:rowOff>
    </xdr:from>
    <xdr:ext cx="762000" cy="259045"/>
    <xdr:sp macro="" textlink="">
      <xdr:nvSpPr>
        <xdr:cNvPr id="70" name="人口1人当たり決算額の推移該当値テキスト130"/>
        <xdr:cNvSpPr txBox="1"/>
      </xdr:nvSpPr>
      <xdr:spPr>
        <a:xfrm>
          <a:off x="5740400" y="24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68252</xdr:rowOff>
    </xdr:from>
    <xdr:to>
      <xdr:col>26</xdr:col>
      <xdr:colOff>101600</xdr:colOff>
      <xdr:row>15</xdr:row>
      <xdr:rowOff>169852</xdr:rowOff>
    </xdr:to>
    <xdr:sp macro="" textlink="">
      <xdr:nvSpPr>
        <xdr:cNvPr id="71" name="楕円 70"/>
        <xdr:cNvSpPr/>
      </xdr:nvSpPr>
      <xdr:spPr bwMode="auto">
        <a:xfrm>
          <a:off x="4953000" y="268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8579</xdr:rowOff>
    </xdr:from>
    <xdr:ext cx="736600" cy="259045"/>
    <xdr:sp macro="" textlink="">
      <xdr:nvSpPr>
        <xdr:cNvPr id="72" name="テキスト ボックス 71"/>
        <xdr:cNvSpPr txBox="1"/>
      </xdr:nvSpPr>
      <xdr:spPr>
        <a:xfrm>
          <a:off x="4622800" y="2456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86190</xdr:rowOff>
    </xdr:from>
    <xdr:to>
      <xdr:col>22</xdr:col>
      <xdr:colOff>165100</xdr:colOff>
      <xdr:row>16</xdr:row>
      <xdr:rowOff>16340</xdr:rowOff>
    </xdr:to>
    <xdr:sp macro="" textlink="">
      <xdr:nvSpPr>
        <xdr:cNvPr id="73" name="楕円 72"/>
        <xdr:cNvSpPr/>
      </xdr:nvSpPr>
      <xdr:spPr bwMode="auto">
        <a:xfrm>
          <a:off x="4254500" y="270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26517</xdr:rowOff>
    </xdr:from>
    <xdr:ext cx="762000" cy="259045"/>
    <xdr:sp macro="" textlink="">
      <xdr:nvSpPr>
        <xdr:cNvPr id="74" name="テキスト ボックス 73"/>
        <xdr:cNvSpPr txBox="1"/>
      </xdr:nvSpPr>
      <xdr:spPr>
        <a:xfrm>
          <a:off x="3924300" y="247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74531</xdr:rowOff>
    </xdr:from>
    <xdr:to>
      <xdr:col>19</xdr:col>
      <xdr:colOff>38100</xdr:colOff>
      <xdr:row>16</xdr:row>
      <xdr:rowOff>4681</xdr:rowOff>
    </xdr:to>
    <xdr:sp macro="" textlink="">
      <xdr:nvSpPr>
        <xdr:cNvPr id="75" name="楕円 74"/>
        <xdr:cNvSpPr/>
      </xdr:nvSpPr>
      <xdr:spPr bwMode="auto">
        <a:xfrm>
          <a:off x="3556000" y="2693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14858</xdr:rowOff>
    </xdr:from>
    <xdr:ext cx="762000" cy="259045"/>
    <xdr:sp macro="" textlink="">
      <xdr:nvSpPr>
        <xdr:cNvPr id="76" name="テキスト ボックス 75"/>
        <xdr:cNvSpPr txBox="1"/>
      </xdr:nvSpPr>
      <xdr:spPr>
        <a:xfrm>
          <a:off x="3225800" y="2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92362</xdr:rowOff>
    </xdr:from>
    <xdr:to>
      <xdr:col>15</xdr:col>
      <xdr:colOff>101600</xdr:colOff>
      <xdr:row>16</xdr:row>
      <xdr:rowOff>22512</xdr:rowOff>
    </xdr:to>
    <xdr:sp macro="" textlink="">
      <xdr:nvSpPr>
        <xdr:cNvPr id="77" name="楕円 76"/>
        <xdr:cNvSpPr/>
      </xdr:nvSpPr>
      <xdr:spPr bwMode="auto">
        <a:xfrm>
          <a:off x="2857500" y="2711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32689</xdr:rowOff>
    </xdr:from>
    <xdr:ext cx="762000" cy="259045"/>
    <xdr:sp macro="" textlink="">
      <xdr:nvSpPr>
        <xdr:cNvPr id="78" name="テキスト ボックス 77"/>
        <xdr:cNvSpPr txBox="1"/>
      </xdr:nvSpPr>
      <xdr:spPr>
        <a:xfrm>
          <a:off x="2527300" y="24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29887</xdr:rowOff>
    </xdr:from>
    <xdr:ext cx="762000" cy="259045"/>
    <xdr:sp macro="" textlink="">
      <xdr:nvSpPr>
        <xdr:cNvPr id="107" name="人口1人当たり決算額の推移最小値テキスト445"/>
        <xdr:cNvSpPr txBox="1"/>
      </xdr:nvSpPr>
      <xdr:spPr>
        <a:xfrm>
          <a:off x="5740400" y="7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322628</xdr:rowOff>
    </xdr:from>
    <xdr:to>
      <xdr:col>29</xdr:col>
      <xdr:colOff>127000</xdr:colOff>
      <xdr:row>38</xdr:row>
      <xdr:rowOff>19710</xdr:rowOff>
    </xdr:to>
    <xdr:cxnSp macro="">
      <xdr:nvCxnSpPr>
        <xdr:cNvPr id="111" name="直線コネクタ 110"/>
        <xdr:cNvCxnSpPr/>
      </xdr:nvCxnSpPr>
      <xdr:spPr bwMode="auto">
        <a:xfrm>
          <a:off x="5003800" y="7447328"/>
          <a:ext cx="647700" cy="3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322628</xdr:rowOff>
    </xdr:from>
    <xdr:to>
      <xdr:col>26</xdr:col>
      <xdr:colOff>50800</xdr:colOff>
      <xdr:row>37</xdr:row>
      <xdr:rowOff>336771</xdr:rowOff>
    </xdr:to>
    <xdr:cxnSp macro="">
      <xdr:nvCxnSpPr>
        <xdr:cNvPr id="114" name="直線コネクタ 113"/>
        <xdr:cNvCxnSpPr/>
      </xdr:nvCxnSpPr>
      <xdr:spPr bwMode="auto">
        <a:xfrm flipV="1">
          <a:off x="4305300" y="7447328"/>
          <a:ext cx="698500" cy="14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323093</xdr:rowOff>
    </xdr:from>
    <xdr:to>
      <xdr:col>22</xdr:col>
      <xdr:colOff>114300</xdr:colOff>
      <xdr:row>37</xdr:row>
      <xdr:rowOff>336771</xdr:rowOff>
    </xdr:to>
    <xdr:cxnSp macro="">
      <xdr:nvCxnSpPr>
        <xdr:cNvPr id="117" name="直線コネクタ 116"/>
        <xdr:cNvCxnSpPr/>
      </xdr:nvCxnSpPr>
      <xdr:spPr bwMode="auto">
        <a:xfrm>
          <a:off x="3606800" y="7447793"/>
          <a:ext cx="6985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323093</xdr:rowOff>
    </xdr:from>
    <xdr:to>
      <xdr:col>18</xdr:col>
      <xdr:colOff>177800</xdr:colOff>
      <xdr:row>37</xdr:row>
      <xdr:rowOff>325539</xdr:rowOff>
    </xdr:to>
    <xdr:cxnSp macro="">
      <xdr:nvCxnSpPr>
        <xdr:cNvPr id="120" name="直線コネクタ 119"/>
        <xdr:cNvCxnSpPr/>
      </xdr:nvCxnSpPr>
      <xdr:spPr bwMode="auto">
        <a:xfrm flipV="1">
          <a:off x="2908300" y="7447793"/>
          <a:ext cx="698500" cy="2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210891</xdr:rowOff>
    </xdr:from>
    <xdr:to>
      <xdr:col>19</xdr:col>
      <xdr:colOff>38100</xdr:colOff>
      <xdr:row>35</xdr:row>
      <xdr:rowOff>312491</xdr:rowOff>
    </xdr:to>
    <xdr:sp macro="" textlink="">
      <xdr:nvSpPr>
        <xdr:cNvPr id="121" name="フローチャート: 判断 120"/>
        <xdr:cNvSpPr/>
      </xdr:nvSpPr>
      <xdr:spPr bwMode="auto">
        <a:xfrm>
          <a:off x="3556000" y="6821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322668</xdr:rowOff>
    </xdr:from>
    <xdr:ext cx="762000" cy="259045"/>
    <xdr:sp macro="" textlink="">
      <xdr:nvSpPr>
        <xdr:cNvPr id="122" name="テキスト ボックス 121"/>
        <xdr:cNvSpPr txBox="1"/>
      </xdr:nvSpPr>
      <xdr:spPr>
        <a:xfrm>
          <a:off x="3225800" y="65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225636</xdr:rowOff>
    </xdr:from>
    <xdr:to>
      <xdr:col>15</xdr:col>
      <xdr:colOff>101600</xdr:colOff>
      <xdr:row>35</xdr:row>
      <xdr:rowOff>327236</xdr:rowOff>
    </xdr:to>
    <xdr:sp macro="" textlink="">
      <xdr:nvSpPr>
        <xdr:cNvPr id="123" name="フローチャート: 判断 122"/>
        <xdr:cNvSpPr/>
      </xdr:nvSpPr>
      <xdr:spPr bwMode="auto">
        <a:xfrm>
          <a:off x="28575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337413</xdr:rowOff>
    </xdr:from>
    <xdr:ext cx="762000" cy="259045"/>
    <xdr:sp macro="" textlink="">
      <xdr:nvSpPr>
        <xdr:cNvPr id="124" name="テキスト ボックス 123"/>
        <xdr:cNvSpPr txBox="1"/>
      </xdr:nvSpPr>
      <xdr:spPr>
        <a:xfrm>
          <a:off x="2527300" y="66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311810</xdr:rowOff>
    </xdr:from>
    <xdr:to>
      <xdr:col>29</xdr:col>
      <xdr:colOff>177800</xdr:colOff>
      <xdr:row>38</xdr:row>
      <xdr:rowOff>70510</xdr:rowOff>
    </xdr:to>
    <xdr:sp macro="" textlink="">
      <xdr:nvSpPr>
        <xdr:cNvPr id="130" name="楕円 129"/>
        <xdr:cNvSpPr/>
      </xdr:nvSpPr>
      <xdr:spPr bwMode="auto">
        <a:xfrm>
          <a:off x="5600700" y="7436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220387</xdr:rowOff>
    </xdr:from>
    <xdr:ext cx="762000" cy="259045"/>
    <xdr:sp macro="" textlink="">
      <xdr:nvSpPr>
        <xdr:cNvPr id="131" name="人口1人当たり決算額の推移該当値テキスト445"/>
        <xdr:cNvSpPr txBox="1"/>
      </xdr:nvSpPr>
      <xdr:spPr>
        <a:xfrm>
          <a:off x="5740400" y="734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271828</xdr:rowOff>
    </xdr:from>
    <xdr:to>
      <xdr:col>26</xdr:col>
      <xdr:colOff>101600</xdr:colOff>
      <xdr:row>38</xdr:row>
      <xdr:rowOff>30528</xdr:rowOff>
    </xdr:to>
    <xdr:sp macro="" textlink="">
      <xdr:nvSpPr>
        <xdr:cNvPr id="132" name="楕円 131"/>
        <xdr:cNvSpPr/>
      </xdr:nvSpPr>
      <xdr:spPr bwMode="auto">
        <a:xfrm>
          <a:off x="4953000" y="7396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15305</xdr:rowOff>
    </xdr:from>
    <xdr:ext cx="736600" cy="259045"/>
    <xdr:sp macro="" textlink="">
      <xdr:nvSpPr>
        <xdr:cNvPr id="133" name="テキスト ボックス 132"/>
        <xdr:cNvSpPr txBox="1"/>
      </xdr:nvSpPr>
      <xdr:spPr>
        <a:xfrm>
          <a:off x="4622800" y="748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285971</xdr:rowOff>
    </xdr:from>
    <xdr:to>
      <xdr:col>22</xdr:col>
      <xdr:colOff>165100</xdr:colOff>
      <xdr:row>38</xdr:row>
      <xdr:rowOff>44671</xdr:rowOff>
    </xdr:to>
    <xdr:sp macro="" textlink="">
      <xdr:nvSpPr>
        <xdr:cNvPr id="134" name="楕円 133"/>
        <xdr:cNvSpPr/>
      </xdr:nvSpPr>
      <xdr:spPr bwMode="auto">
        <a:xfrm>
          <a:off x="4254500" y="7410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29448</xdr:rowOff>
    </xdr:from>
    <xdr:ext cx="762000" cy="259045"/>
    <xdr:sp macro="" textlink="">
      <xdr:nvSpPr>
        <xdr:cNvPr id="135" name="テキスト ボックス 134"/>
        <xdr:cNvSpPr txBox="1"/>
      </xdr:nvSpPr>
      <xdr:spPr>
        <a:xfrm>
          <a:off x="3924300" y="749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272293</xdr:rowOff>
    </xdr:from>
    <xdr:to>
      <xdr:col>19</xdr:col>
      <xdr:colOff>38100</xdr:colOff>
      <xdr:row>38</xdr:row>
      <xdr:rowOff>30993</xdr:rowOff>
    </xdr:to>
    <xdr:sp macro="" textlink="">
      <xdr:nvSpPr>
        <xdr:cNvPr id="136" name="楕円 135"/>
        <xdr:cNvSpPr/>
      </xdr:nvSpPr>
      <xdr:spPr bwMode="auto">
        <a:xfrm>
          <a:off x="3556000" y="739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15770</xdr:rowOff>
    </xdr:from>
    <xdr:ext cx="762000" cy="259045"/>
    <xdr:sp macro="" textlink="">
      <xdr:nvSpPr>
        <xdr:cNvPr id="137" name="テキスト ボックス 136"/>
        <xdr:cNvSpPr txBox="1"/>
      </xdr:nvSpPr>
      <xdr:spPr>
        <a:xfrm>
          <a:off x="3225800" y="748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274739</xdr:rowOff>
    </xdr:from>
    <xdr:to>
      <xdr:col>15</xdr:col>
      <xdr:colOff>101600</xdr:colOff>
      <xdr:row>38</xdr:row>
      <xdr:rowOff>33439</xdr:rowOff>
    </xdr:to>
    <xdr:sp macro="" textlink="">
      <xdr:nvSpPr>
        <xdr:cNvPr id="138" name="楕円 137"/>
        <xdr:cNvSpPr/>
      </xdr:nvSpPr>
      <xdr:spPr bwMode="auto">
        <a:xfrm>
          <a:off x="2857500" y="739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18216</xdr:rowOff>
    </xdr:from>
    <xdr:ext cx="762000" cy="259045"/>
    <xdr:sp macro="" textlink="">
      <xdr:nvSpPr>
        <xdr:cNvPr id="139" name="テキスト ボックス 138"/>
        <xdr:cNvSpPr txBox="1"/>
      </xdr:nvSpPr>
      <xdr:spPr>
        <a:xfrm>
          <a:off x="2527300" y="748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
5,301
197.85
6,716,374
6,507,212
164,481
3,918,594
5,802,275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86948</xdr:rowOff>
    </xdr:from>
    <xdr:to>
      <xdr:col>24</xdr:col>
      <xdr:colOff>63500</xdr:colOff>
      <xdr:row>34</xdr:row>
      <xdr:rowOff>44566</xdr:rowOff>
    </xdr:to>
    <xdr:cxnSp macro="">
      <xdr:nvCxnSpPr>
        <xdr:cNvPr id="59" name="直線コネクタ 58"/>
        <xdr:cNvCxnSpPr/>
      </xdr:nvCxnSpPr>
      <xdr:spPr>
        <a:xfrm flipV="1">
          <a:off x="3797300" y="5744798"/>
          <a:ext cx="838200" cy="12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35989</xdr:rowOff>
    </xdr:from>
    <xdr:to>
      <xdr:col>19</xdr:col>
      <xdr:colOff>177800</xdr:colOff>
      <xdr:row>34</xdr:row>
      <xdr:rowOff>44566</xdr:rowOff>
    </xdr:to>
    <xdr:cxnSp macro="">
      <xdr:nvCxnSpPr>
        <xdr:cNvPr id="62" name="直線コネクタ 61"/>
        <xdr:cNvCxnSpPr/>
      </xdr:nvCxnSpPr>
      <xdr:spPr>
        <a:xfrm>
          <a:off x="2908300" y="5865289"/>
          <a:ext cx="889000" cy="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153873</xdr:rowOff>
    </xdr:from>
    <xdr:to>
      <xdr:col>15</xdr:col>
      <xdr:colOff>50800</xdr:colOff>
      <xdr:row>34</xdr:row>
      <xdr:rowOff>35989</xdr:rowOff>
    </xdr:to>
    <xdr:cxnSp macro="">
      <xdr:nvCxnSpPr>
        <xdr:cNvPr id="65" name="直線コネクタ 64"/>
        <xdr:cNvCxnSpPr/>
      </xdr:nvCxnSpPr>
      <xdr:spPr>
        <a:xfrm>
          <a:off x="2019300" y="5811723"/>
          <a:ext cx="889000" cy="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153873</xdr:rowOff>
    </xdr:from>
    <xdr:to>
      <xdr:col>10</xdr:col>
      <xdr:colOff>114300</xdr:colOff>
      <xdr:row>36</xdr:row>
      <xdr:rowOff>114499</xdr:rowOff>
    </xdr:to>
    <xdr:cxnSp macro="">
      <xdr:nvCxnSpPr>
        <xdr:cNvPr id="68" name="直線コネクタ 67"/>
        <xdr:cNvCxnSpPr/>
      </xdr:nvCxnSpPr>
      <xdr:spPr>
        <a:xfrm flipV="1">
          <a:off x="1130300" y="5811723"/>
          <a:ext cx="889000" cy="47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90592</xdr:rowOff>
    </xdr:from>
    <xdr:to>
      <xdr:col>10</xdr:col>
      <xdr:colOff>165100</xdr:colOff>
      <xdr:row>36</xdr:row>
      <xdr:rowOff>20742</xdr:rowOff>
    </xdr:to>
    <xdr:sp macro="" textlink="">
      <xdr:nvSpPr>
        <xdr:cNvPr id="69" name="フローチャート: 判断 68"/>
        <xdr:cNvSpPr/>
      </xdr:nvSpPr>
      <xdr:spPr>
        <a:xfrm>
          <a:off x="1968500" y="609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11869</xdr:rowOff>
    </xdr:from>
    <xdr:ext cx="599010" cy="259045"/>
    <xdr:sp macro="" textlink="">
      <xdr:nvSpPr>
        <xdr:cNvPr id="70" name="テキスト ボックス 69"/>
        <xdr:cNvSpPr txBox="1"/>
      </xdr:nvSpPr>
      <xdr:spPr>
        <a:xfrm>
          <a:off x="1719795" y="618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64110</xdr:rowOff>
    </xdr:from>
    <xdr:to>
      <xdr:col>6</xdr:col>
      <xdr:colOff>38100</xdr:colOff>
      <xdr:row>36</xdr:row>
      <xdr:rowOff>165710</xdr:rowOff>
    </xdr:to>
    <xdr:sp macro="" textlink="">
      <xdr:nvSpPr>
        <xdr:cNvPr id="71" name="フローチャート: 判断 70"/>
        <xdr:cNvSpPr/>
      </xdr:nvSpPr>
      <xdr:spPr>
        <a:xfrm>
          <a:off x="1079500" y="62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156837</xdr:rowOff>
    </xdr:from>
    <xdr:ext cx="599010" cy="259045"/>
    <xdr:sp macro="" textlink="">
      <xdr:nvSpPr>
        <xdr:cNvPr id="72" name="テキスト ボックス 71"/>
        <xdr:cNvSpPr txBox="1"/>
      </xdr:nvSpPr>
      <xdr:spPr>
        <a:xfrm>
          <a:off x="830795" y="632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36148</xdr:rowOff>
    </xdr:from>
    <xdr:to>
      <xdr:col>24</xdr:col>
      <xdr:colOff>114300</xdr:colOff>
      <xdr:row>33</xdr:row>
      <xdr:rowOff>137748</xdr:rowOff>
    </xdr:to>
    <xdr:sp macro="" textlink="">
      <xdr:nvSpPr>
        <xdr:cNvPr id="78" name="楕円 77"/>
        <xdr:cNvSpPr/>
      </xdr:nvSpPr>
      <xdr:spPr>
        <a:xfrm>
          <a:off x="4584700" y="56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59025</xdr:rowOff>
    </xdr:from>
    <xdr:ext cx="599010" cy="259045"/>
    <xdr:sp macro="" textlink="">
      <xdr:nvSpPr>
        <xdr:cNvPr id="79" name="人件費該当値テキスト"/>
        <xdr:cNvSpPr txBox="1"/>
      </xdr:nvSpPr>
      <xdr:spPr>
        <a:xfrm>
          <a:off x="4686300" y="554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165216</xdr:rowOff>
    </xdr:from>
    <xdr:to>
      <xdr:col>20</xdr:col>
      <xdr:colOff>38100</xdr:colOff>
      <xdr:row>34</xdr:row>
      <xdr:rowOff>95366</xdr:rowOff>
    </xdr:to>
    <xdr:sp macro="" textlink="">
      <xdr:nvSpPr>
        <xdr:cNvPr id="80" name="楕円 79"/>
        <xdr:cNvSpPr/>
      </xdr:nvSpPr>
      <xdr:spPr>
        <a:xfrm>
          <a:off x="3746500" y="58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111893</xdr:rowOff>
    </xdr:from>
    <xdr:ext cx="599010" cy="259045"/>
    <xdr:sp macro="" textlink="">
      <xdr:nvSpPr>
        <xdr:cNvPr id="81" name="テキスト ボックス 80"/>
        <xdr:cNvSpPr txBox="1"/>
      </xdr:nvSpPr>
      <xdr:spPr>
        <a:xfrm>
          <a:off x="3497795" y="559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156639</xdr:rowOff>
    </xdr:from>
    <xdr:to>
      <xdr:col>15</xdr:col>
      <xdr:colOff>101600</xdr:colOff>
      <xdr:row>34</xdr:row>
      <xdr:rowOff>86789</xdr:rowOff>
    </xdr:to>
    <xdr:sp macro="" textlink="">
      <xdr:nvSpPr>
        <xdr:cNvPr id="82" name="楕円 81"/>
        <xdr:cNvSpPr/>
      </xdr:nvSpPr>
      <xdr:spPr>
        <a:xfrm>
          <a:off x="2857500" y="58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103316</xdr:rowOff>
    </xdr:from>
    <xdr:ext cx="599010" cy="259045"/>
    <xdr:sp macro="" textlink="">
      <xdr:nvSpPr>
        <xdr:cNvPr id="83" name="テキスト ボックス 82"/>
        <xdr:cNvSpPr txBox="1"/>
      </xdr:nvSpPr>
      <xdr:spPr>
        <a:xfrm>
          <a:off x="2608795" y="55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103073</xdr:rowOff>
    </xdr:from>
    <xdr:to>
      <xdr:col>10</xdr:col>
      <xdr:colOff>165100</xdr:colOff>
      <xdr:row>34</xdr:row>
      <xdr:rowOff>33223</xdr:rowOff>
    </xdr:to>
    <xdr:sp macro="" textlink="">
      <xdr:nvSpPr>
        <xdr:cNvPr id="84" name="楕円 83"/>
        <xdr:cNvSpPr/>
      </xdr:nvSpPr>
      <xdr:spPr>
        <a:xfrm>
          <a:off x="1968500" y="57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49750</xdr:rowOff>
    </xdr:from>
    <xdr:ext cx="599010" cy="259045"/>
    <xdr:sp macro="" textlink="">
      <xdr:nvSpPr>
        <xdr:cNvPr id="85" name="テキスト ボックス 84"/>
        <xdr:cNvSpPr txBox="1"/>
      </xdr:nvSpPr>
      <xdr:spPr>
        <a:xfrm>
          <a:off x="1719795" y="55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63699</xdr:rowOff>
    </xdr:from>
    <xdr:to>
      <xdr:col>6</xdr:col>
      <xdr:colOff>38100</xdr:colOff>
      <xdr:row>36</xdr:row>
      <xdr:rowOff>165299</xdr:rowOff>
    </xdr:to>
    <xdr:sp macro="" textlink="">
      <xdr:nvSpPr>
        <xdr:cNvPr id="86" name="楕円 85"/>
        <xdr:cNvSpPr/>
      </xdr:nvSpPr>
      <xdr:spPr>
        <a:xfrm>
          <a:off x="1079500" y="62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10376</xdr:rowOff>
    </xdr:from>
    <xdr:ext cx="599010" cy="259045"/>
    <xdr:sp macro="" textlink="">
      <xdr:nvSpPr>
        <xdr:cNvPr id="87" name="テキスト ボックス 86"/>
        <xdr:cNvSpPr txBox="1"/>
      </xdr:nvSpPr>
      <xdr:spPr>
        <a:xfrm>
          <a:off x="830795" y="601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164762</xdr:rowOff>
    </xdr:from>
    <xdr:to>
      <xdr:col>24</xdr:col>
      <xdr:colOff>63500</xdr:colOff>
      <xdr:row>58</xdr:row>
      <xdr:rowOff>4642</xdr:rowOff>
    </xdr:to>
    <xdr:cxnSp macro="">
      <xdr:nvCxnSpPr>
        <xdr:cNvPr id="114" name="直線コネクタ 113"/>
        <xdr:cNvCxnSpPr/>
      </xdr:nvCxnSpPr>
      <xdr:spPr>
        <a:xfrm>
          <a:off x="3797300" y="9937412"/>
          <a:ext cx="838200" cy="1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151269</xdr:rowOff>
    </xdr:from>
    <xdr:to>
      <xdr:col>19</xdr:col>
      <xdr:colOff>177800</xdr:colOff>
      <xdr:row>57</xdr:row>
      <xdr:rowOff>164762</xdr:rowOff>
    </xdr:to>
    <xdr:cxnSp macro="">
      <xdr:nvCxnSpPr>
        <xdr:cNvPr id="117" name="直線コネクタ 116"/>
        <xdr:cNvCxnSpPr/>
      </xdr:nvCxnSpPr>
      <xdr:spPr>
        <a:xfrm>
          <a:off x="2908300" y="9923919"/>
          <a:ext cx="88900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151269</xdr:rowOff>
    </xdr:from>
    <xdr:to>
      <xdr:col>15</xdr:col>
      <xdr:colOff>50800</xdr:colOff>
      <xdr:row>58</xdr:row>
      <xdr:rowOff>6844</xdr:rowOff>
    </xdr:to>
    <xdr:cxnSp macro="">
      <xdr:nvCxnSpPr>
        <xdr:cNvPr id="120" name="直線コネクタ 119"/>
        <xdr:cNvCxnSpPr/>
      </xdr:nvCxnSpPr>
      <xdr:spPr>
        <a:xfrm flipV="1">
          <a:off x="2019300" y="9923919"/>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149775</xdr:rowOff>
    </xdr:from>
    <xdr:to>
      <xdr:col>10</xdr:col>
      <xdr:colOff>114300</xdr:colOff>
      <xdr:row>58</xdr:row>
      <xdr:rowOff>6844</xdr:rowOff>
    </xdr:to>
    <xdr:cxnSp macro="">
      <xdr:nvCxnSpPr>
        <xdr:cNvPr id="123" name="直線コネクタ 122"/>
        <xdr:cNvCxnSpPr/>
      </xdr:nvCxnSpPr>
      <xdr:spPr>
        <a:xfrm>
          <a:off x="1130300" y="9922425"/>
          <a:ext cx="889000" cy="2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120398</xdr:rowOff>
    </xdr:from>
    <xdr:to>
      <xdr:col>10</xdr:col>
      <xdr:colOff>165100</xdr:colOff>
      <xdr:row>58</xdr:row>
      <xdr:rowOff>50548</xdr:rowOff>
    </xdr:to>
    <xdr:sp macro="" textlink="">
      <xdr:nvSpPr>
        <xdr:cNvPr id="124" name="フローチャート: 判断 123"/>
        <xdr:cNvSpPr/>
      </xdr:nvSpPr>
      <xdr:spPr>
        <a:xfrm>
          <a:off x="1968500" y="98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67075</xdr:rowOff>
    </xdr:from>
    <xdr:ext cx="599010" cy="259045"/>
    <xdr:sp macro="" textlink="">
      <xdr:nvSpPr>
        <xdr:cNvPr id="125" name="テキスト ボックス 124"/>
        <xdr:cNvSpPr txBox="1"/>
      </xdr:nvSpPr>
      <xdr:spPr>
        <a:xfrm>
          <a:off x="1719795" y="966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122462</xdr:rowOff>
    </xdr:from>
    <xdr:to>
      <xdr:col>6</xdr:col>
      <xdr:colOff>38100</xdr:colOff>
      <xdr:row>58</xdr:row>
      <xdr:rowOff>52612</xdr:rowOff>
    </xdr:to>
    <xdr:sp macro="" textlink="">
      <xdr:nvSpPr>
        <xdr:cNvPr id="126" name="フローチャート: 判断 125"/>
        <xdr:cNvSpPr/>
      </xdr:nvSpPr>
      <xdr:spPr>
        <a:xfrm>
          <a:off x="1079500" y="989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43739</xdr:rowOff>
    </xdr:from>
    <xdr:ext cx="599010" cy="259045"/>
    <xdr:sp macro="" textlink="">
      <xdr:nvSpPr>
        <xdr:cNvPr id="127" name="テキスト ボックス 126"/>
        <xdr:cNvSpPr txBox="1"/>
      </xdr:nvSpPr>
      <xdr:spPr>
        <a:xfrm>
          <a:off x="830795" y="998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125292</xdr:rowOff>
    </xdr:from>
    <xdr:to>
      <xdr:col>24</xdr:col>
      <xdr:colOff>114300</xdr:colOff>
      <xdr:row>58</xdr:row>
      <xdr:rowOff>55442</xdr:rowOff>
    </xdr:to>
    <xdr:sp macro="" textlink="">
      <xdr:nvSpPr>
        <xdr:cNvPr id="133" name="楕円 132"/>
        <xdr:cNvSpPr/>
      </xdr:nvSpPr>
      <xdr:spPr>
        <a:xfrm>
          <a:off x="4584700" y="98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113962</xdr:rowOff>
    </xdr:from>
    <xdr:to>
      <xdr:col>20</xdr:col>
      <xdr:colOff>38100</xdr:colOff>
      <xdr:row>58</xdr:row>
      <xdr:rowOff>44112</xdr:rowOff>
    </xdr:to>
    <xdr:sp macro="" textlink="">
      <xdr:nvSpPr>
        <xdr:cNvPr id="135" name="楕円 134"/>
        <xdr:cNvSpPr/>
      </xdr:nvSpPr>
      <xdr:spPr>
        <a:xfrm>
          <a:off x="3746500" y="98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60639</xdr:rowOff>
    </xdr:from>
    <xdr:ext cx="599010" cy="259045"/>
    <xdr:sp macro="" textlink="">
      <xdr:nvSpPr>
        <xdr:cNvPr id="136" name="テキスト ボックス 135"/>
        <xdr:cNvSpPr txBox="1"/>
      </xdr:nvSpPr>
      <xdr:spPr>
        <a:xfrm>
          <a:off x="3497795" y="966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100469</xdr:rowOff>
    </xdr:from>
    <xdr:to>
      <xdr:col>15</xdr:col>
      <xdr:colOff>101600</xdr:colOff>
      <xdr:row>58</xdr:row>
      <xdr:rowOff>30619</xdr:rowOff>
    </xdr:to>
    <xdr:sp macro="" textlink="">
      <xdr:nvSpPr>
        <xdr:cNvPr id="137" name="楕円 136"/>
        <xdr:cNvSpPr/>
      </xdr:nvSpPr>
      <xdr:spPr>
        <a:xfrm>
          <a:off x="2857500" y="98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47146</xdr:rowOff>
    </xdr:from>
    <xdr:ext cx="599010" cy="259045"/>
    <xdr:sp macro="" textlink="">
      <xdr:nvSpPr>
        <xdr:cNvPr id="138" name="テキスト ボックス 137"/>
        <xdr:cNvSpPr txBox="1"/>
      </xdr:nvSpPr>
      <xdr:spPr>
        <a:xfrm>
          <a:off x="2608795" y="964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127494</xdr:rowOff>
    </xdr:from>
    <xdr:to>
      <xdr:col>10</xdr:col>
      <xdr:colOff>165100</xdr:colOff>
      <xdr:row>58</xdr:row>
      <xdr:rowOff>57644</xdr:rowOff>
    </xdr:to>
    <xdr:sp macro="" textlink="">
      <xdr:nvSpPr>
        <xdr:cNvPr id="139" name="楕円 138"/>
        <xdr:cNvSpPr/>
      </xdr:nvSpPr>
      <xdr:spPr>
        <a:xfrm>
          <a:off x="1968500" y="990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48771</xdr:rowOff>
    </xdr:from>
    <xdr:ext cx="599010" cy="259045"/>
    <xdr:sp macro="" textlink="">
      <xdr:nvSpPr>
        <xdr:cNvPr id="140" name="テキスト ボックス 139"/>
        <xdr:cNvSpPr txBox="1"/>
      </xdr:nvSpPr>
      <xdr:spPr>
        <a:xfrm>
          <a:off x="1719795" y="999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98975</xdr:rowOff>
    </xdr:from>
    <xdr:to>
      <xdr:col>6</xdr:col>
      <xdr:colOff>38100</xdr:colOff>
      <xdr:row>58</xdr:row>
      <xdr:rowOff>29125</xdr:rowOff>
    </xdr:to>
    <xdr:sp macro="" textlink="">
      <xdr:nvSpPr>
        <xdr:cNvPr id="141" name="楕円 140"/>
        <xdr:cNvSpPr/>
      </xdr:nvSpPr>
      <xdr:spPr>
        <a:xfrm>
          <a:off x="1079500" y="987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45652</xdr:rowOff>
    </xdr:from>
    <xdr:ext cx="599010" cy="259045"/>
    <xdr:sp macro="" textlink="">
      <xdr:nvSpPr>
        <xdr:cNvPr id="142" name="テキスト ボックス 141"/>
        <xdr:cNvSpPr txBox="1"/>
      </xdr:nvSpPr>
      <xdr:spPr>
        <a:xfrm>
          <a:off x="830795" y="96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33610</xdr:rowOff>
    </xdr:from>
    <xdr:to>
      <xdr:col>24</xdr:col>
      <xdr:colOff>63500</xdr:colOff>
      <xdr:row>78</xdr:row>
      <xdr:rowOff>100076</xdr:rowOff>
    </xdr:to>
    <xdr:cxnSp macro="">
      <xdr:nvCxnSpPr>
        <xdr:cNvPr id="171" name="直線コネクタ 170"/>
        <xdr:cNvCxnSpPr/>
      </xdr:nvCxnSpPr>
      <xdr:spPr>
        <a:xfrm>
          <a:off x="3797300" y="13406710"/>
          <a:ext cx="838200" cy="6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33610</xdr:rowOff>
    </xdr:from>
    <xdr:to>
      <xdr:col>19</xdr:col>
      <xdr:colOff>177800</xdr:colOff>
      <xdr:row>78</xdr:row>
      <xdr:rowOff>75425</xdr:rowOff>
    </xdr:to>
    <xdr:cxnSp macro="">
      <xdr:nvCxnSpPr>
        <xdr:cNvPr id="174" name="直線コネクタ 173"/>
        <xdr:cNvCxnSpPr/>
      </xdr:nvCxnSpPr>
      <xdr:spPr>
        <a:xfrm flipV="1">
          <a:off x="2908300" y="13406710"/>
          <a:ext cx="889000" cy="4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75425</xdr:rowOff>
    </xdr:from>
    <xdr:to>
      <xdr:col>15</xdr:col>
      <xdr:colOff>50800</xdr:colOff>
      <xdr:row>78</xdr:row>
      <xdr:rowOff>90418</xdr:rowOff>
    </xdr:to>
    <xdr:cxnSp macro="">
      <xdr:nvCxnSpPr>
        <xdr:cNvPr id="177" name="直線コネクタ 176"/>
        <xdr:cNvCxnSpPr/>
      </xdr:nvCxnSpPr>
      <xdr:spPr>
        <a:xfrm flipV="1">
          <a:off x="2019300" y="13448525"/>
          <a:ext cx="889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90418</xdr:rowOff>
    </xdr:from>
    <xdr:to>
      <xdr:col>10</xdr:col>
      <xdr:colOff>114300</xdr:colOff>
      <xdr:row>78</xdr:row>
      <xdr:rowOff>133432</xdr:rowOff>
    </xdr:to>
    <xdr:cxnSp macro="">
      <xdr:nvCxnSpPr>
        <xdr:cNvPr id="180" name="直線コネクタ 179"/>
        <xdr:cNvCxnSpPr/>
      </xdr:nvCxnSpPr>
      <xdr:spPr>
        <a:xfrm flipV="1">
          <a:off x="1130300" y="13463518"/>
          <a:ext cx="889000" cy="4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1" name="フローチャート: 判断 180"/>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2" name="テキスト ボックス 181"/>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3" name="フローチャート: 判断 182"/>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4" name="テキスト ボックス 183"/>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49276</xdr:rowOff>
    </xdr:from>
    <xdr:to>
      <xdr:col>24</xdr:col>
      <xdr:colOff>114300</xdr:colOff>
      <xdr:row>78</xdr:row>
      <xdr:rowOff>150876</xdr:rowOff>
    </xdr:to>
    <xdr:sp macro="" textlink="">
      <xdr:nvSpPr>
        <xdr:cNvPr id="190" name="楕円 189"/>
        <xdr:cNvSpPr/>
      </xdr:nvSpPr>
      <xdr:spPr>
        <a:xfrm>
          <a:off x="4584700" y="134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135653</xdr:rowOff>
    </xdr:from>
    <xdr:ext cx="469744" cy="259045"/>
    <xdr:sp macro="" textlink="">
      <xdr:nvSpPr>
        <xdr:cNvPr id="191" name="維持補修費該当値テキスト"/>
        <xdr:cNvSpPr txBox="1"/>
      </xdr:nvSpPr>
      <xdr:spPr>
        <a:xfrm>
          <a:off x="4686300" y="133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154260</xdr:rowOff>
    </xdr:from>
    <xdr:to>
      <xdr:col>20</xdr:col>
      <xdr:colOff>38100</xdr:colOff>
      <xdr:row>78</xdr:row>
      <xdr:rowOff>84410</xdr:rowOff>
    </xdr:to>
    <xdr:sp macro="" textlink="">
      <xdr:nvSpPr>
        <xdr:cNvPr id="192" name="楕円 191"/>
        <xdr:cNvSpPr/>
      </xdr:nvSpPr>
      <xdr:spPr>
        <a:xfrm>
          <a:off x="3746500" y="133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75537</xdr:rowOff>
    </xdr:from>
    <xdr:ext cx="469744" cy="259045"/>
    <xdr:sp macro="" textlink="">
      <xdr:nvSpPr>
        <xdr:cNvPr id="193" name="テキスト ボックス 192"/>
        <xdr:cNvSpPr txBox="1"/>
      </xdr:nvSpPr>
      <xdr:spPr>
        <a:xfrm>
          <a:off x="3562428" y="134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24625</xdr:rowOff>
    </xdr:from>
    <xdr:to>
      <xdr:col>15</xdr:col>
      <xdr:colOff>101600</xdr:colOff>
      <xdr:row>78</xdr:row>
      <xdr:rowOff>126225</xdr:rowOff>
    </xdr:to>
    <xdr:sp macro="" textlink="">
      <xdr:nvSpPr>
        <xdr:cNvPr id="194" name="楕円 193"/>
        <xdr:cNvSpPr/>
      </xdr:nvSpPr>
      <xdr:spPr>
        <a:xfrm>
          <a:off x="2857500" y="133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117352</xdr:rowOff>
    </xdr:from>
    <xdr:ext cx="469744" cy="259045"/>
    <xdr:sp macro="" textlink="">
      <xdr:nvSpPr>
        <xdr:cNvPr id="195" name="テキスト ボックス 194"/>
        <xdr:cNvSpPr txBox="1"/>
      </xdr:nvSpPr>
      <xdr:spPr>
        <a:xfrm>
          <a:off x="2673428" y="1349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39618</xdr:rowOff>
    </xdr:from>
    <xdr:to>
      <xdr:col>10</xdr:col>
      <xdr:colOff>165100</xdr:colOff>
      <xdr:row>78</xdr:row>
      <xdr:rowOff>141218</xdr:rowOff>
    </xdr:to>
    <xdr:sp macro="" textlink="">
      <xdr:nvSpPr>
        <xdr:cNvPr id="196" name="楕円 195"/>
        <xdr:cNvSpPr/>
      </xdr:nvSpPr>
      <xdr:spPr>
        <a:xfrm>
          <a:off x="1968500" y="134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132345</xdr:rowOff>
    </xdr:from>
    <xdr:ext cx="469744" cy="259045"/>
    <xdr:sp macro="" textlink="">
      <xdr:nvSpPr>
        <xdr:cNvPr id="197" name="テキスト ボックス 196"/>
        <xdr:cNvSpPr txBox="1"/>
      </xdr:nvSpPr>
      <xdr:spPr>
        <a:xfrm>
          <a:off x="1784428" y="1350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82632</xdr:rowOff>
    </xdr:from>
    <xdr:to>
      <xdr:col>6</xdr:col>
      <xdr:colOff>38100</xdr:colOff>
      <xdr:row>79</xdr:row>
      <xdr:rowOff>12782</xdr:rowOff>
    </xdr:to>
    <xdr:sp macro="" textlink="">
      <xdr:nvSpPr>
        <xdr:cNvPr id="198" name="楕円 197"/>
        <xdr:cNvSpPr/>
      </xdr:nvSpPr>
      <xdr:spPr>
        <a:xfrm>
          <a:off x="1079500" y="134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3909</xdr:rowOff>
    </xdr:from>
    <xdr:ext cx="469744" cy="259045"/>
    <xdr:sp macro="" textlink="">
      <xdr:nvSpPr>
        <xdr:cNvPr id="199" name="テキスト ボックス 198"/>
        <xdr:cNvSpPr txBox="1"/>
      </xdr:nvSpPr>
      <xdr:spPr>
        <a:xfrm>
          <a:off x="895428" y="1354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81080</xdr:rowOff>
    </xdr:from>
    <xdr:to>
      <xdr:col>24</xdr:col>
      <xdr:colOff>63500</xdr:colOff>
      <xdr:row>98</xdr:row>
      <xdr:rowOff>1549</xdr:rowOff>
    </xdr:to>
    <xdr:cxnSp macro="">
      <xdr:nvCxnSpPr>
        <xdr:cNvPr id="231" name="直線コネクタ 230"/>
        <xdr:cNvCxnSpPr/>
      </xdr:nvCxnSpPr>
      <xdr:spPr>
        <a:xfrm>
          <a:off x="3797300" y="16711730"/>
          <a:ext cx="838200" cy="9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79894</xdr:rowOff>
    </xdr:from>
    <xdr:to>
      <xdr:col>19</xdr:col>
      <xdr:colOff>177800</xdr:colOff>
      <xdr:row>97</xdr:row>
      <xdr:rowOff>81080</xdr:rowOff>
    </xdr:to>
    <xdr:cxnSp macro="">
      <xdr:nvCxnSpPr>
        <xdr:cNvPr id="234" name="直線コネクタ 233"/>
        <xdr:cNvCxnSpPr/>
      </xdr:nvCxnSpPr>
      <xdr:spPr>
        <a:xfrm>
          <a:off x="2908300" y="16539094"/>
          <a:ext cx="889000" cy="17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79894</xdr:rowOff>
    </xdr:from>
    <xdr:to>
      <xdr:col>15</xdr:col>
      <xdr:colOff>50800</xdr:colOff>
      <xdr:row>98</xdr:row>
      <xdr:rowOff>66047</xdr:rowOff>
    </xdr:to>
    <xdr:cxnSp macro="">
      <xdr:nvCxnSpPr>
        <xdr:cNvPr id="237" name="直線コネクタ 236"/>
        <xdr:cNvCxnSpPr/>
      </xdr:nvCxnSpPr>
      <xdr:spPr>
        <a:xfrm flipV="1">
          <a:off x="2019300" y="16539094"/>
          <a:ext cx="889000" cy="32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66047</xdr:rowOff>
    </xdr:from>
    <xdr:to>
      <xdr:col>10</xdr:col>
      <xdr:colOff>114300</xdr:colOff>
      <xdr:row>98</xdr:row>
      <xdr:rowOff>105040</xdr:rowOff>
    </xdr:to>
    <xdr:cxnSp macro="">
      <xdr:nvCxnSpPr>
        <xdr:cNvPr id="240" name="直線コネクタ 239"/>
        <xdr:cNvCxnSpPr/>
      </xdr:nvCxnSpPr>
      <xdr:spPr>
        <a:xfrm flipV="1">
          <a:off x="1130300" y="16868147"/>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56646</xdr:rowOff>
    </xdr:from>
    <xdr:to>
      <xdr:col>10</xdr:col>
      <xdr:colOff>165100</xdr:colOff>
      <xdr:row>96</xdr:row>
      <xdr:rowOff>158246</xdr:rowOff>
    </xdr:to>
    <xdr:sp macro="" textlink="">
      <xdr:nvSpPr>
        <xdr:cNvPr id="241" name="フローチャート: 判断 240"/>
        <xdr:cNvSpPr/>
      </xdr:nvSpPr>
      <xdr:spPr>
        <a:xfrm>
          <a:off x="1968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3323</xdr:rowOff>
    </xdr:from>
    <xdr:ext cx="534377" cy="259045"/>
    <xdr:sp macro="" textlink="">
      <xdr:nvSpPr>
        <xdr:cNvPr id="242" name="テキスト ボックス 241"/>
        <xdr:cNvSpPr txBox="1"/>
      </xdr:nvSpPr>
      <xdr:spPr>
        <a:xfrm>
          <a:off x="1752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69720</xdr:rowOff>
    </xdr:from>
    <xdr:to>
      <xdr:col>6</xdr:col>
      <xdr:colOff>38100</xdr:colOff>
      <xdr:row>96</xdr:row>
      <xdr:rowOff>171320</xdr:rowOff>
    </xdr:to>
    <xdr:sp macro="" textlink="">
      <xdr:nvSpPr>
        <xdr:cNvPr id="243" name="フローチャート: 判断 242"/>
        <xdr:cNvSpPr/>
      </xdr:nvSpPr>
      <xdr:spPr>
        <a:xfrm>
          <a:off x="1079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16397</xdr:rowOff>
    </xdr:from>
    <xdr:ext cx="534377" cy="259045"/>
    <xdr:sp macro="" textlink="">
      <xdr:nvSpPr>
        <xdr:cNvPr id="244" name="テキスト ボックス 243"/>
        <xdr:cNvSpPr txBox="1"/>
      </xdr:nvSpPr>
      <xdr:spPr>
        <a:xfrm>
          <a:off x="863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122199</xdr:rowOff>
    </xdr:from>
    <xdr:to>
      <xdr:col>24</xdr:col>
      <xdr:colOff>114300</xdr:colOff>
      <xdr:row>98</xdr:row>
      <xdr:rowOff>52349</xdr:rowOff>
    </xdr:to>
    <xdr:sp macro="" textlink="">
      <xdr:nvSpPr>
        <xdr:cNvPr id="250" name="楕円 249"/>
        <xdr:cNvSpPr/>
      </xdr:nvSpPr>
      <xdr:spPr>
        <a:xfrm>
          <a:off x="4584700" y="167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37126</xdr:rowOff>
    </xdr:from>
    <xdr:ext cx="534377" cy="259045"/>
    <xdr:sp macro="" textlink="">
      <xdr:nvSpPr>
        <xdr:cNvPr id="251" name="扶助費該当値テキスト"/>
        <xdr:cNvSpPr txBox="1"/>
      </xdr:nvSpPr>
      <xdr:spPr>
        <a:xfrm>
          <a:off x="4686300" y="1666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30280</xdr:rowOff>
    </xdr:from>
    <xdr:to>
      <xdr:col>20</xdr:col>
      <xdr:colOff>38100</xdr:colOff>
      <xdr:row>97</xdr:row>
      <xdr:rowOff>131880</xdr:rowOff>
    </xdr:to>
    <xdr:sp macro="" textlink="">
      <xdr:nvSpPr>
        <xdr:cNvPr id="252" name="楕円 251"/>
        <xdr:cNvSpPr/>
      </xdr:nvSpPr>
      <xdr:spPr>
        <a:xfrm>
          <a:off x="3746500" y="166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123007</xdr:rowOff>
    </xdr:from>
    <xdr:ext cx="534377" cy="259045"/>
    <xdr:sp macro="" textlink="">
      <xdr:nvSpPr>
        <xdr:cNvPr id="253" name="テキスト ボックス 252"/>
        <xdr:cNvSpPr txBox="1"/>
      </xdr:nvSpPr>
      <xdr:spPr>
        <a:xfrm>
          <a:off x="3530111" y="1675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29094</xdr:rowOff>
    </xdr:from>
    <xdr:to>
      <xdr:col>15</xdr:col>
      <xdr:colOff>101600</xdr:colOff>
      <xdr:row>96</xdr:row>
      <xdr:rowOff>130694</xdr:rowOff>
    </xdr:to>
    <xdr:sp macro="" textlink="">
      <xdr:nvSpPr>
        <xdr:cNvPr id="254" name="楕円 253"/>
        <xdr:cNvSpPr/>
      </xdr:nvSpPr>
      <xdr:spPr>
        <a:xfrm>
          <a:off x="2857500" y="164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121821</xdr:rowOff>
    </xdr:from>
    <xdr:ext cx="534377" cy="259045"/>
    <xdr:sp macro="" textlink="">
      <xdr:nvSpPr>
        <xdr:cNvPr id="255" name="テキスト ボックス 254"/>
        <xdr:cNvSpPr txBox="1"/>
      </xdr:nvSpPr>
      <xdr:spPr>
        <a:xfrm>
          <a:off x="2641111" y="1658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15247</xdr:rowOff>
    </xdr:from>
    <xdr:to>
      <xdr:col>10</xdr:col>
      <xdr:colOff>165100</xdr:colOff>
      <xdr:row>98</xdr:row>
      <xdr:rowOff>116847</xdr:rowOff>
    </xdr:to>
    <xdr:sp macro="" textlink="">
      <xdr:nvSpPr>
        <xdr:cNvPr id="256" name="楕円 255"/>
        <xdr:cNvSpPr/>
      </xdr:nvSpPr>
      <xdr:spPr>
        <a:xfrm>
          <a:off x="1968500" y="168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107974</xdr:rowOff>
    </xdr:from>
    <xdr:ext cx="534377" cy="259045"/>
    <xdr:sp macro="" textlink="">
      <xdr:nvSpPr>
        <xdr:cNvPr id="257" name="テキスト ボックス 256"/>
        <xdr:cNvSpPr txBox="1"/>
      </xdr:nvSpPr>
      <xdr:spPr>
        <a:xfrm>
          <a:off x="1752111" y="1691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54240</xdr:rowOff>
    </xdr:from>
    <xdr:to>
      <xdr:col>6</xdr:col>
      <xdr:colOff>38100</xdr:colOff>
      <xdr:row>98</xdr:row>
      <xdr:rowOff>155840</xdr:rowOff>
    </xdr:to>
    <xdr:sp macro="" textlink="">
      <xdr:nvSpPr>
        <xdr:cNvPr id="258" name="楕円 257"/>
        <xdr:cNvSpPr/>
      </xdr:nvSpPr>
      <xdr:spPr>
        <a:xfrm>
          <a:off x="1079500" y="168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146967</xdr:rowOff>
    </xdr:from>
    <xdr:ext cx="534377" cy="259045"/>
    <xdr:sp macro="" textlink="">
      <xdr:nvSpPr>
        <xdr:cNvPr id="259" name="テキスト ボックス 258"/>
        <xdr:cNvSpPr txBox="1"/>
      </xdr:nvSpPr>
      <xdr:spPr>
        <a:xfrm>
          <a:off x="863111" y="1694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44100</xdr:rowOff>
    </xdr:from>
    <xdr:to>
      <xdr:col>55</xdr:col>
      <xdr:colOff>0</xdr:colOff>
      <xdr:row>34</xdr:row>
      <xdr:rowOff>166977</xdr:rowOff>
    </xdr:to>
    <xdr:cxnSp macro="">
      <xdr:nvCxnSpPr>
        <xdr:cNvPr id="286" name="直線コネクタ 285"/>
        <xdr:cNvCxnSpPr/>
      </xdr:nvCxnSpPr>
      <xdr:spPr>
        <a:xfrm flipV="1">
          <a:off x="9639300" y="5873400"/>
          <a:ext cx="838200" cy="12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148926</xdr:rowOff>
    </xdr:from>
    <xdr:to>
      <xdr:col>50</xdr:col>
      <xdr:colOff>114300</xdr:colOff>
      <xdr:row>34</xdr:row>
      <xdr:rowOff>166977</xdr:rowOff>
    </xdr:to>
    <xdr:cxnSp macro="">
      <xdr:nvCxnSpPr>
        <xdr:cNvPr id="289" name="直線コネクタ 288"/>
        <xdr:cNvCxnSpPr/>
      </xdr:nvCxnSpPr>
      <xdr:spPr>
        <a:xfrm>
          <a:off x="8750300" y="5978226"/>
          <a:ext cx="889000" cy="1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119826</xdr:rowOff>
    </xdr:from>
    <xdr:to>
      <xdr:col>45</xdr:col>
      <xdr:colOff>177800</xdr:colOff>
      <xdr:row>34</xdr:row>
      <xdr:rowOff>148926</xdr:rowOff>
    </xdr:to>
    <xdr:cxnSp macro="">
      <xdr:nvCxnSpPr>
        <xdr:cNvPr id="292" name="直線コネクタ 291"/>
        <xdr:cNvCxnSpPr/>
      </xdr:nvCxnSpPr>
      <xdr:spPr>
        <a:xfrm>
          <a:off x="7861300" y="5606226"/>
          <a:ext cx="889000" cy="37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119826</xdr:rowOff>
    </xdr:from>
    <xdr:to>
      <xdr:col>41</xdr:col>
      <xdr:colOff>50800</xdr:colOff>
      <xdr:row>35</xdr:row>
      <xdr:rowOff>137044</xdr:rowOff>
    </xdr:to>
    <xdr:cxnSp macro="">
      <xdr:nvCxnSpPr>
        <xdr:cNvPr id="295" name="直線コネクタ 294"/>
        <xdr:cNvCxnSpPr/>
      </xdr:nvCxnSpPr>
      <xdr:spPr>
        <a:xfrm flipV="1">
          <a:off x="6972300" y="5606226"/>
          <a:ext cx="889000" cy="5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14719</xdr:rowOff>
    </xdr:from>
    <xdr:to>
      <xdr:col>41</xdr:col>
      <xdr:colOff>101600</xdr:colOff>
      <xdr:row>31</xdr:row>
      <xdr:rowOff>116319</xdr:rowOff>
    </xdr:to>
    <xdr:sp macro="" textlink="">
      <xdr:nvSpPr>
        <xdr:cNvPr id="296" name="フローチャート: 判断 295"/>
        <xdr:cNvSpPr/>
      </xdr:nvSpPr>
      <xdr:spPr>
        <a:xfrm>
          <a:off x="7810500" y="53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132846</xdr:rowOff>
    </xdr:from>
    <xdr:ext cx="599010" cy="259045"/>
    <xdr:sp macro="" textlink="">
      <xdr:nvSpPr>
        <xdr:cNvPr id="297" name="テキスト ボックス 296"/>
        <xdr:cNvSpPr txBox="1"/>
      </xdr:nvSpPr>
      <xdr:spPr>
        <a:xfrm>
          <a:off x="7561795" y="51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89188</xdr:rowOff>
    </xdr:from>
    <xdr:to>
      <xdr:col>36</xdr:col>
      <xdr:colOff>165100</xdr:colOff>
      <xdr:row>35</xdr:row>
      <xdr:rowOff>19338</xdr:rowOff>
    </xdr:to>
    <xdr:sp macro="" textlink="">
      <xdr:nvSpPr>
        <xdr:cNvPr id="298" name="フローチャート: 判断 297"/>
        <xdr:cNvSpPr/>
      </xdr:nvSpPr>
      <xdr:spPr>
        <a:xfrm>
          <a:off x="6921500" y="5918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35865</xdr:rowOff>
    </xdr:from>
    <xdr:ext cx="599010" cy="259045"/>
    <xdr:sp macro="" textlink="">
      <xdr:nvSpPr>
        <xdr:cNvPr id="299" name="テキスト ボックス 298"/>
        <xdr:cNvSpPr txBox="1"/>
      </xdr:nvSpPr>
      <xdr:spPr>
        <a:xfrm>
          <a:off x="6672795" y="56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164750</xdr:rowOff>
    </xdr:from>
    <xdr:to>
      <xdr:col>55</xdr:col>
      <xdr:colOff>50800</xdr:colOff>
      <xdr:row>34</xdr:row>
      <xdr:rowOff>94900</xdr:rowOff>
    </xdr:to>
    <xdr:sp macro="" textlink="">
      <xdr:nvSpPr>
        <xdr:cNvPr id="305" name="楕円 304"/>
        <xdr:cNvSpPr/>
      </xdr:nvSpPr>
      <xdr:spPr>
        <a:xfrm>
          <a:off x="10426700" y="58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16177</xdr:rowOff>
    </xdr:from>
    <xdr:ext cx="599010" cy="259045"/>
    <xdr:sp macro="" textlink="">
      <xdr:nvSpPr>
        <xdr:cNvPr id="306" name="補助費等該当値テキスト"/>
        <xdr:cNvSpPr txBox="1"/>
      </xdr:nvSpPr>
      <xdr:spPr>
        <a:xfrm>
          <a:off x="10528300" y="56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116177</xdr:rowOff>
    </xdr:from>
    <xdr:to>
      <xdr:col>50</xdr:col>
      <xdr:colOff>165100</xdr:colOff>
      <xdr:row>35</xdr:row>
      <xdr:rowOff>46327</xdr:rowOff>
    </xdr:to>
    <xdr:sp macro="" textlink="">
      <xdr:nvSpPr>
        <xdr:cNvPr id="307" name="楕円 306"/>
        <xdr:cNvSpPr/>
      </xdr:nvSpPr>
      <xdr:spPr>
        <a:xfrm>
          <a:off x="9588500" y="59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62854</xdr:rowOff>
    </xdr:from>
    <xdr:ext cx="599010" cy="259045"/>
    <xdr:sp macro="" textlink="">
      <xdr:nvSpPr>
        <xdr:cNvPr id="308" name="テキスト ボックス 307"/>
        <xdr:cNvSpPr txBox="1"/>
      </xdr:nvSpPr>
      <xdr:spPr>
        <a:xfrm>
          <a:off x="9339795" y="572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98126</xdr:rowOff>
    </xdr:from>
    <xdr:to>
      <xdr:col>46</xdr:col>
      <xdr:colOff>38100</xdr:colOff>
      <xdr:row>35</xdr:row>
      <xdr:rowOff>28276</xdr:rowOff>
    </xdr:to>
    <xdr:sp macro="" textlink="">
      <xdr:nvSpPr>
        <xdr:cNvPr id="309" name="楕円 308"/>
        <xdr:cNvSpPr/>
      </xdr:nvSpPr>
      <xdr:spPr>
        <a:xfrm>
          <a:off x="8699500" y="592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44803</xdr:rowOff>
    </xdr:from>
    <xdr:ext cx="599010" cy="259045"/>
    <xdr:sp macro="" textlink="">
      <xdr:nvSpPr>
        <xdr:cNvPr id="310" name="テキスト ボックス 309"/>
        <xdr:cNvSpPr txBox="1"/>
      </xdr:nvSpPr>
      <xdr:spPr>
        <a:xfrm>
          <a:off x="8450795" y="570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69026</xdr:rowOff>
    </xdr:from>
    <xdr:to>
      <xdr:col>41</xdr:col>
      <xdr:colOff>101600</xdr:colOff>
      <xdr:row>32</xdr:row>
      <xdr:rowOff>170626</xdr:rowOff>
    </xdr:to>
    <xdr:sp macro="" textlink="">
      <xdr:nvSpPr>
        <xdr:cNvPr id="311" name="楕円 310"/>
        <xdr:cNvSpPr/>
      </xdr:nvSpPr>
      <xdr:spPr>
        <a:xfrm>
          <a:off x="7810500" y="555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161753</xdr:rowOff>
    </xdr:from>
    <xdr:ext cx="599010" cy="259045"/>
    <xdr:sp macro="" textlink="">
      <xdr:nvSpPr>
        <xdr:cNvPr id="312" name="テキスト ボックス 311"/>
        <xdr:cNvSpPr txBox="1"/>
      </xdr:nvSpPr>
      <xdr:spPr>
        <a:xfrm>
          <a:off x="7561795" y="564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86244</xdr:rowOff>
    </xdr:from>
    <xdr:to>
      <xdr:col>36</xdr:col>
      <xdr:colOff>165100</xdr:colOff>
      <xdr:row>36</xdr:row>
      <xdr:rowOff>16394</xdr:rowOff>
    </xdr:to>
    <xdr:sp macro="" textlink="">
      <xdr:nvSpPr>
        <xdr:cNvPr id="313" name="楕円 312"/>
        <xdr:cNvSpPr/>
      </xdr:nvSpPr>
      <xdr:spPr>
        <a:xfrm>
          <a:off x="6921500" y="60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7521</xdr:rowOff>
    </xdr:from>
    <xdr:ext cx="599010" cy="259045"/>
    <xdr:sp macro="" textlink="">
      <xdr:nvSpPr>
        <xdr:cNvPr id="314" name="テキスト ボックス 313"/>
        <xdr:cNvSpPr txBox="1"/>
      </xdr:nvSpPr>
      <xdr:spPr>
        <a:xfrm>
          <a:off x="6672795" y="61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101099</xdr:rowOff>
    </xdr:from>
    <xdr:to>
      <xdr:col>55</xdr:col>
      <xdr:colOff>0</xdr:colOff>
      <xdr:row>58</xdr:row>
      <xdr:rowOff>2757</xdr:rowOff>
    </xdr:to>
    <xdr:cxnSp macro="">
      <xdr:nvCxnSpPr>
        <xdr:cNvPr id="345" name="直線コネクタ 344"/>
        <xdr:cNvCxnSpPr/>
      </xdr:nvCxnSpPr>
      <xdr:spPr>
        <a:xfrm flipV="1">
          <a:off x="9639300" y="9873749"/>
          <a:ext cx="838200" cy="7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146869</xdr:rowOff>
    </xdr:from>
    <xdr:to>
      <xdr:col>50</xdr:col>
      <xdr:colOff>114300</xdr:colOff>
      <xdr:row>58</xdr:row>
      <xdr:rowOff>2757</xdr:rowOff>
    </xdr:to>
    <xdr:cxnSp macro="">
      <xdr:nvCxnSpPr>
        <xdr:cNvPr id="348" name="直線コネクタ 347"/>
        <xdr:cNvCxnSpPr/>
      </xdr:nvCxnSpPr>
      <xdr:spPr>
        <a:xfrm>
          <a:off x="8750300" y="9576619"/>
          <a:ext cx="889000" cy="37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116298</xdr:rowOff>
    </xdr:from>
    <xdr:to>
      <xdr:col>45</xdr:col>
      <xdr:colOff>177800</xdr:colOff>
      <xdr:row>55</xdr:row>
      <xdr:rowOff>146869</xdr:rowOff>
    </xdr:to>
    <xdr:cxnSp macro="">
      <xdr:nvCxnSpPr>
        <xdr:cNvPr id="351" name="直線コネクタ 350"/>
        <xdr:cNvCxnSpPr/>
      </xdr:nvCxnSpPr>
      <xdr:spPr>
        <a:xfrm>
          <a:off x="7861300" y="9546048"/>
          <a:ext cx="889000" cy="3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116298</xdr:rowOff>
    </xdr:from>
    <xdr:to>
      <xdr:col>41</xdr:col>
      <xdr:colOff>50800</xdr:colOff>
      <xdr:row>57</xdr:row>
      <xdr:rowOff>82178</xdr:rowOff>
    </xdr:to>
    <xdr:cxnSp macro="">
      <xdr:nvCxnSpPr>
        <xdr:cNvPr id="354" name="直線コネクタ 353"/>
        <xdr:cNvCxnSpPr/>
      </xdr:nvCxnSpPr>
      <xdr:spPr>
        <a:xfrm flipV="1">
          <a:off x="6972300" y="9546048"/>
          <a:ext cx="889000" cy="30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64091</xdr:rowOff>
    </xdr:from>
    <xdr:to>
      <xdr:col>41</xdr:col>
      <xdr:colOff>101600</xdr:colOff>
      <xdr:row>57</xdr:row>
      <xdr:rowOff>165691</xdr:rowOff>
    </xdr:to>
    <xdr:sp macro="" textlink="">
      <xdr:nvSpPr>
        <xdr:cNvPr id="355" name="フローチャート: 判断 354"/>
        <xdr:cNvSpPr/>
      </xdr:nvSpPr>
      <xdr:spPr>
        <a:xfrm>
          <a:off x="78105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156818</xdr:rowOff>
    </xdr:from>
    <xdr:ext cx="599010" cy="259045"/>
    <xdr:sp macro="" textlink="">
      <xdr:nvSpPr>
        <xdr:cNvPr id="356" name="テキスト ボックス 355"/>
        <xdr:cNvSpPr txBox="1"/>
      </xdr:nvSpPr>
      <xdr:spPr>
        <a:xfrm>
          <a:off x="7561795" y="99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80288</xdr:rowOff>
    </xdr:from>
    <xdr:to>
      <xdr:col>36</xdr:col>
      <xdr:colOff>165100</xdr:colOff>
      <xdr:row>58</xdr:row>
      <xdr:rowOff>10438</xdr:rowOff>
    </xdr:to>
    <xdr:sp macro="" textlink="">
      <xdr:nvSpPr>
        <xdr:cNvPr id="357" name="フローチャート: 判断 356"/>
        <xdr:cNvSpPr/>
      </xdr:nvSpPr>
      <xdr:spPr>
        <a:xfrm>
          <a:off x="6921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1565</xdr:rowOff>
    </xdr:from>
    <xdr:ext cx="599010" cy="259045"/>
    <xdr:sp macro="" textlink="">
      <xdr:nvSpPr>
        <xdr:cNvPr id="358" name="テキスト ボックス 357"/>
        <xdr:cNvSpPr txBox="1"/>
      </xdr:nvSpPr>
      <xdr:spPr>
        <a:xfrm>
          <a:off x="6672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50299</xdr:rowOff>
    </xdr:from>
    <xdr:to>
      <xdr:col>55</xdr:col>
      <xdr:colOff>50800</xdr:colOff>
      <xdr:row>57</xdr:row>
      <xdr:rowOff>151899</xdr:rowOff>
    </xdr:to>
    <xdr:sp macro="" textlink="">
      <xdr:nvSpPr>
        <xdr:cNvPr id="364" name="楕円 363"/>
        <xdr:cNvSpPr/>
      </xdr:nvSpPr>
      <xdr:spPr>
        <a:xfrm>
          <a:off x="10426700" y="98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73176</xdr:rowOff>
    </xdr:from>
    <xdr:ext cx="599010" cy="259045"/>
    <xdr:sp macro="" textlink="">
      <xdr:nvSpPr>
        <xdr:cNvPr id="365" name="普通建設事業費該当値テキスト"/>
        <xdr:cNvSpPr txBox="1"/>
      </xdr:nvSpPr>
      <xdr:spPr>
        <a:xfrm>
          <a:off x="10528300" y="967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123407</xdr:rowOff>
    </xdr:from>
    <xdr:to>
      <xdr:col>50</xdr:col>
      <xdr:colOff>165100</xdr:colOff>
      <xdr:row>58</xdr:row>
      <xdr:rowOff>53557</xdr:rowOff>
    </xdr:to>
    <xdr:sp macro="" textlink="">
      <xdr:nvSpPr>
        <xdr:cNvPr id="366" name="楕円 365"/>
        <xdr:cNvSpPr/>
      </xdr:nvSpPr>
      <xdr:spPr>
        <a:xfrm>
          <a:off x="9588500" y="989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70084</xdr:rowOff>
    </xdr:from>
    <xdr:ext cx="599010" cy="259045"/>
    <xdr:sp macro="" textlink="">
      <xdr:nvSpPr>
        <xdr:cNvPr id="367" name="テキスト ボックス 366"/>
        <xdr:cNvSpPr txBox="1"/>
      </xdr:nvSpPr>
      <xdr:spPr>
        <a:xfrm>
          <a:off x="9339795" y="967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96069</xdr:rowOff>
    </xdr:from>
    <xdr:to>
      <xdr:col>46</xdr:col>
      <xdr:colOff>38100</xdr:colOff>
      <xdr:row>56</xdr:row>
      <xdr:rowOff>26219</xdr:rowOff>
    </xdr:to>
    <xdr:sp macro="" textlink="">
      <xdr:nvSpPr>
        <xdr:cNvPr id="368" name="楕円 367"/>
        <xdr:cNvSpPr/>
      </xdr:nvSpPr>
      <xdr:spPr>
        <a:xfrm>
          <a:off x="8699500" y="9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42746</xdr:rowOff>
    </xdr:from>
    <xdr:ext cx="599010" cy="259045"/>
    <xdr:sp macro="" textlink="">
      <xdr:nvSpPr>
        <xdr:cNvPr id="369" name="テキスト ボックス 368"/>
        <xdr:cNvSpPr txBox="1"/>
      </xdr:nvSpPr>
      <xdr:spPr>
        <a:xfrm>
          <a:off x="8450795" y="930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65498</xdr:rowOff>
    </xdr:from>
    <xdr:to>
      <xdr:col>41</xdr:col>
      <xdr:colOff>101600</xdr:colOff>
      <xdr:row>55</xdr:row>
      <xdr:rowOff>167098</xdr:rowOff>
    </xdr:to>
    <xdr:sp macro="" textlink="">
      <xdr:nvSpPr>
        <xdr:cNvPr id="370" name="楕円 369"/>
        <xdr:cNvSpPr/>
      </xdr:nvSpPr>
      <xdr:spPr>
        <a:xfrm>
          <a:off x="7810500" y="949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12175</xdr:rowOff>
    </xdr:from>
    <xdr:ext cx="599010" cy="259045"/>
    <xdr:sp macro="" textlink="">
      <xdr:nvSpPr>
        <xdr:cNvPr id="371" name="テキスト ボックス 370"/>
        <xdr:cNvSpPr txBox="1"/>
      </xdr:nvSpPr>
      <xdr:spPr>
        <a:xfrm>
          <a:off x="7561795" y="92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31378</xdr:rowOff>
    </xdr:from>
    <xdr:to>
      <xdr:col>36</xdr:col>
      <xdr:colOff>165100</xdr:colOff>
      <xdr:row>57</xdr:row>
      <xdr:rowOff>132978</xdr:rowOff>
    </xdr:to>
    <xdr:sp macro="" textlink="">
      <xdr:nvSpPr>
        <xdr:cNvPr id="372" name="楕円 371"/>
        <xdr:cNvSpPr/>
      </xdr:nvSpPr>
      <xdr:spPr>
        <a:xfrm>
          <a:off x="6921500" y="98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149505</xdr:rowOff>
    </xdr:from>
    <xdr:ext cx="599010" cy="259045"/>
    <xdr:sp macro="" textlink="">
      <xdr:nvSpPr>
        <xdr:cNvPr id="373" name="テキスト ボックス 372"/>
        <xdr:cNvSpPr txBox="1"/>
      </xdr:nvSpPr>
      <xdr:spPr>
        <a:xfrm>
          <a:off x="6672795" y="957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15314</xdr:rowOff>
    </xdr:from>
    <xdr:to>
      <xdr:col>55</xdr:col>
      <xdr:colOff>0</xdr:colOff>
      <xdr:row>79</xdr:row>
      <xdr:rowOff>28730</xdr:rowOff>
    </xdr:to>
    <xdr:cxnSp macro="">
      <xdr:nvCxnSpPr>
        <xdr:cNvPr id="402" name="直線コネクタ 401"/>
        <xdr:cNvCxnSpPr/>
      </xdr:nvCxnSpPr>
      <xdr:spPr>
        <a:xfrm flipV="1">
          <a:off x="9639300" y="13559864"/>
          <a:ext cx="838200" cy="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97645</xdr:rowOff>
    </xdr:from>
    <xdr:to>
      <xdr:col>50</xdr:col>
      <xdr:colOff>114300</xdr:colOff>
      <xdr:row>79</xdr:row>
      <xdr:rowOff>28730</xdr:rowOff>
    </xdr:to>
    <xdr:cxnSp macro="">
      <xdr:nvCxnSpPr>
        <xdr:cNvPr id="405" name="直線コネクタ 404"/>
        <xdr:cNvCxnSpPr/>
      </xdr:nvCxnSpPr>
      <xdr:spPr>
        <a:xfrm>
          <a:off x="8750300" y="13470745"/>
          <a:ext cx="889000" cy="10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97645</xdr:rowOff>
    </xdr:from>
    <xdr:to>
      <xdr:col>45</xdr:col>
      <xdr:colOff>177800</xdr:colOff>
      <xdr:row>78</xdr:row>
      <xdr:rowOff>140092</xdr:rowOff>
    </xdr:to>
    <xdr:cxnSp macro="">
      <xdr:nvCxnSpPr>
        <xdr:cNvPr id="408" name="直線コネクタ 407"/>
        <xdr:cNvCxnSpPr/>
      </xdr:nvCxnSpPr>
      <xdr:spPr>
        <a:xfrm flipV="1">
          <a:off x="7861300" y="13470745"/>
          <a:ext cx="889000" cy="4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125461</xdr:rowOff>
    </xdr:from>
    <xdr:to>
      <xdr:col>41</xdr:col>
      <xdr:colOff>50800</xdr:colOff>
      <xdr:row>78</xdr:row>
      <xdr:rowOff>140092</xdr:rowOff>
    </xdr:to>
    <xdr:cxnSp macro="">
      <xdr:nvCxnSpPr>
        <xdr:cNvPr id="411" name="直線コネクタ 410"/>
        <xdr:cNvCxnSpPr/>
      </xdr:nvCxnSpPr>
      <xdr:spPr>
        <a:xfrm>
          <a:off x="6972300" y="13498561"/>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76819</xdr:rowOff>
    </xdr:from>
    <xdr:to>
      <xdr:col>41</xdr:col>
      <xdr:colOff>101600</xdr:colOff>
      <xdr:row>79</xdr:row>
      <xdr:rowOff>6969</xdr:rowOff>
    </xdr:to>
    <xdr:sp macro="" textlink="">
      <xdr:nvSpPr>
        <xdr:cNvPr id="412" name="フローチャート: 判断 411"/>
        <xdr:cNvSpPr/>
      </xdr:nvSpPr>
      <xdr:spPr>
        <a:xfrm>
          <a:off x="7810500" y="1344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23496</xdr:rowOff>
    </xdr:from>
    <xdr:ext cx="534377" cy="259045"/>
    <xdr:sp macro="" textlink="">
      <xdr:nvSpPr>
        <xdr:cNvPr id="413" name="テキスト ボックス 412"/>
        <xdr:cNvSpPr txBox="1"/>
      </xdr:nvSpPr>
      <xdr:spPr>
        <a:xfrm>
          <a:off x="7594111" y="1322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82175</xdr:rowOff>
    </xdr:from>
    <xdr:to>
      <xdr:col>36</xdr:col>
      <xdr:colOff>165100</xdr:colOff>
      <xdr:row>79</xdr:row>
      <xdr:rowOff>12325</xdr:rowOff>
    </xdr:to>
    <xdr:sp macro="" textlink="">
      <xdr:nvSpPr>
        <xdr:cNvPr id="414" name="フローチャート: 判断 413"/>
        <xdr:cNvSpPr/>
      </xdr:nvSpPr>
      <xdr:spPr>
        <a:xfrm>
          <a:off x="6921500" y="13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3452</xdr:rowOff>
    </xdr:from>
    <xdr:ext cx="534377" cy="259045"/>
    <xdr:sp macro="" textlink="">
      <xdr:nvSpPr>
        <xdr:cNvPr id="415" name="テキスト ボックス 414"/>
        <xdr:cNvSpPr txBox="1"/>
      </xdr:nvSpPr>
      <xdr:spPr>
        <a:xfrm>
          <a:off x="6705111" y="1354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135964</xdr:rowOff>
    </xdr:from>
    <xdr:to>
      <xdr:col>55</xdr:col>
      <xdr:colOff>50800</xdr:colOff>
      <xdr:row>79</xdr:row>
      <xdr:rowOff>66114</xdr:rowOff>
    </xdr:to>
    <xdr:sp macro="" textlink="">
      <xdr:nvSpPr>
        <xdr:cNvPr id="421" name="楕円 420"/>
        <xdr:cNvSpPr/>
      </xdr:nvSpPr>
      <xdr:spPr>
        <a:xfrm>
          <a:off x="10426700" y="135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78979</xdr:rowOff>
    </xdr:from>
    <xdr:ext cx="534377" cy="259045"/>
    <xdr:sp macro="" textlink="">
      <xdr:nvSpPr>
        <xdr:cNvPr id="422" name="普通建設事業費 （ うち新規整備　）該当値テキスト"/>
        <xdr:cNvSpPr txBox="1"/>
      </xdr:nvSpPr>
      <xdr:spPr>
        <a:xfrm>
          <a:off x="10528300" y="134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149380</xdr:rowOff>
    </xdr:from>
    <xdr:to>
      <xdr:col>50</xdr:col>
      <xdr:colOff>165100</xdr:colOff>
      <xdr:row>79</xdr:row>
      <xdr:rowOff>79530</xdr:rowOff>
    </xdr:to>
    <xdr:sp macro="" textlink="">
      <xdr:nvSpPr>
        <xdr:cNvPr id="423" name="楕円 422"/>
        <xdr:cNvSpPr/>
      </xdr:nvSpPr>
      <xdr:spPr>
        <a:xfrm>
          <a:off x="9588500" y="135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70657</xdr:rowOff>
    </xdr:from>
    <xdr:ext cx="469744" cy="259045"/>
    <xdr:sp macro="" textlink="">
      <xdr:nvSpPr>
        <xdr:cNvPr id="424" name="テキスト ボックス 423"/>
        <xdr:cNvSpPr txBox="1"/>
      </xdr:nvSpPr>
      <xdr:spPr>
        <a:xfrm>
          <a:off x="9404428" y="1361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46845</xdr:rowOff>
    </xdr:from>
    <xdr:to>
      <xdr:col>46</xdr:col>
      <xdr:colOff>38100</xdr:colOff>
      <xdr:row>78</xdr:row>
      <xdr:rowOff>148445</xdr:rowOff>
    </xdr:to>
    <xdr:sp macro="" textlink="">
      <xdr:nvSpPr>
        <xdr:cNvPr id="425" name="楕円 424"/>
        <xdr:cNvSpPr/>
      </xdr:nvSpPr>
      <xdr:spPr>
        <a:xfrm>
          <a:off x="8699500" y="134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164972</xdr:rowOff>
    </xdr:from>
    <xdr:ext cx="534377" cy="259045"/>
    <xdr:sp macro="" textlink="">
      <xdr:nvSpPr>
        <xdr:cNvPr id="426" name="テキスト ボックス 425"/>
        <xdr:cNvSpPr txBox="1"/>
      </xdr:nvSpPr>
      <xdr:spPr>
        <a:xfrm>
          <a:off x="8483111" y="131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89292</xdr:rowOff>
    </xdr:from>
    <xdr:to>
      <xdr:col>41</xdr:col>
      <xdr:colOff>101600</xdr:colOff>
      <xdr:row>79</xdr:row>
      <xdr:rowOff>19442</xdr:rowOff>
    </xdr:to>
    <xdr:sp macro="" textlink="">
      <xdr:nvSpPr>
        <xdr:cNvPr id="427" name="楕円 426"/>
        <xdr:cNvSpPr/>
      </xdr:nvSpPr>
      <xdr:spPr>
        <a:xfrm>
          <a:off x="7810500" y="134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10569</xdr:rowOff>
    </xdr:from>
    <xdr:ext cx="534377" cy="259045"/>
    <xdr:sp macro="" textlink="">
      <xdr:nvSpPr>
        <xdr:cNvPr id="428" name="テキスト ボックス 427"/>
        <xdr:cNvSpPr txBox="1"/>
      </xdr:nvSpPr>
      <xdr:spPr>
        <a:xfrm>
          <a:off x="7594111" y="1355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74661</xdr:rowOff>
    </xdr:from>
    <xdr:to>
      <xdr:col>36</xdr:col>
      <xdr:colOff>165100</xdr:colOff>
      <xdr:row>79</xdr:row>
      <xdr:rowOff>4811</xdr:rowOff>
    </xdr:to>
    <xdr:sp macro="" textlink="">
      <xdr:nvSpPr>
        <xdr:cNvPr id="429" name="楕円 428"/>
        <xdr:cNvSpPr/>
      </xdr:nvSpPr>
      <xdr:spPr>
        <a:xfrm>
          <a:off x="6921500" y="134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21338</xdr:rowOff>
    </xdr:from>
    <xdr:ext cx="534377" cy="259045"/>
    <xdr:sp macro="" textlink="">
      <xdr:nvSpPr>
        <xdr:cNvPr id="430" name="テキスト ボックス 429"/>
        <xdr:cNvSpPr txBox="1"/>
      </xdr:nvSpPr>
      <xdr:spPr>
        <a:xfrm>
          <a:off x="6705111" y="1322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29122</xdr:rowOff>
    </xdr:from>
    <xdr:to>
      <xdr:col>55</xdr:col>
      <xdr:colOff>0</xdr:colOff>
      <xdr:row>96</xdr:row>
      <xdr:rowOff>9813</xdr:rowOff>
    </xdr:to>
    <xdr:cxnSp macro="">
      <xdr:nvCxnSpPr>
        <xdr:cNvPr id="459" name="直線コネクタ 458"/>
        <xdr:cNvCxnSpPr/>
      </xdr:nvCxnSpPr>
      <xdr:spPr>
        <a:xfrm flipV="1">
          <a:off x="9639300" y="16316872"/>
          <a:ext cx="838200" cy="15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11764</xdr:rowOff>
    </xdr:from>
    <xdr:to>
      <xdr:col>50</xdr:col>
      <xdr:colOff>114300</xdr:colOff>
      <xdr:row>96</xdr:row>
      <xdr:rowOff>9813</xdr:rowOff>
    </xdr:to>
    <xdr:cxnSp macro="">
      <xdr:nvCxnSpPr>
        <xdr:cNvPr id="462" name="直線コネクタ 461"/>
        <xdr:cNvCxnSpPr/>
      </xdr:nvCxnSpPr>
      <xdr:spPr>
        <a:xfrm>
          <a:off x="8750300" y="15785164"/>
          <a:ext cx="889000" cy="68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113666</xdr:rowOff>
    </xdr:from>
    <xdr:to>
      <xdr:col>45</xdr:col>
      <xdr:colOff>177800</xdr:colOff>
      <xdr:row>92</xdr:row>
      <xdr:rowOff>11764</xdr:rowOff>
    </xdr:to>
    <xdr:cxnSp macro="">
      <xdr:nvCxnSpPr>
        <xdr:cNvPr id="465" name="直線コネクタ 464"/>
        <xdr:cNvCxnSpPr/>
      </xdr:nvCxnSpPr>
      <xdr:spPr>
        <a:xfrm>
          <a:off x="7861300" y="15715616"/>
          <a:ext cx="889000" cy="6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113666</xdr:rowOff>
    </xdr:from>
    <xdr:to>
      <xdr:col>41</xdr:col>
      <xdr:colOff>50800</xdr:colOff>
      <xdr:row>95</xdr:row>
      <xdr:rowOff>106721</xdr:rowOff>
    </xdr:to>
    <xdr:cxnSp macro="">
      <xdr:nvCxnSpPr>
        <xdr:cNvPr id="468" name="直線コネクタ 467"/>
        <xdr:cNvCxnSpPr/>
      </xdr:nvCxnSpPr>
      <xdr:spPr>
        <a:xfrm flipV="1">
          <a:off x="6972300" y="15715616"/>
          <a:ext cx="889000" cy="6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69" name="フローチャート: 判断 468"/>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70" name="テキスト ボックス 469"/>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1" name="フローチャート: 判断 470"/>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171218</xdr:rowOff>
    </xdr:from>
    <xdr:ext cx="599010" cy="259045"/>
    <xdr:sp macro="" textlink="">
      <xdr:nvSpPr>
        <xdr:cNvPr id="472" name="テキスト ボックス 471"/>
        <xdr:cNvSpPr txBox="1"/>
      </xdr:nvSpPr>
      <xdr:spPr>
        <a:xfrm>
          <a:off x="6672795" y="1663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149772</xdr:rowOff>
    </xdr:from>
    <xdr:to>
      <xdr:col>55</xdr:col>
      <xdr:colOff>50800</xdr:colOff>
      <xdr:row>95</xdr:row>
      <xdr:rowOff>79922</xdr:rowOff>
    </xdr:to>
    <xdr:sp macro="" textlink="">
      <xdr:nvSpPr>
        <xdr:cNvPr id="478" name="楕円 477"/>
        <xdr:cNvSpPr/>
      </xdr:nvSpPr>
      <xdr:spPr>
        <a:xfrm>
          <a:off x="10426700" y="1626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1199</xdr:rowOff>
    </xdr:from>
    <xdr:ext cx="599010" cy="259045"/>
    <xdr:sp macro="" textlink="">
      <xdr:nvSpPr>
        <xdr:cNvPr id="479" name="普通建設事業費 （ うち更新整備　）該当値テキスト"/>
        <xdr:cNvSpPr txBox="1"/>
      </xdr:nvSpPr>
      <xdr:spPr>
        <a:xfrm>
          <a:off x="10528300" y="1611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130463</xdr:rowOff>
    </xdr:from>
    <xdr:to>
      <xdr:col>50</xdr:col>
      <xdr:colOff>165100</xdr:colOff>
      <xdr:row>96</xdr:row>
      <xdr:rowOff>60613</xdr:rowOff>
    </xdr:to>
    <xdr:sp macro="" textlink="">
      <xdr:nvSpPr>
        <xdr:cNvPr id="480" name="楕円 479"/>
        <xdr:cNvSpPr/>
      </xdr:nvSpPr>
      <xdr:spPr>
        <a:xfrm>
          <a:off x="9588500" y="164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77140</xdr:rowOff>
    </xdr:from>
    <xdr:ext cx="599010" cy="259045"/>
    <xdr:sp macro="" textlink="">
      <xdr:nvSpPr>
        <xdr:cNvPr id="481" name="テキスト ボックス 480"/>
        <xdr:cNvSpPr txBox="1"/>
      </xdr:nvSpPr>
      <xdr:spPr>
        <a:xfrm>
          <a:off x="9339795" y="1619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132414</xdr:rowOff>
    </xdr:from>
    <xdr:to>
      <xdr:col>46</xdr:col>
      <xdr:colOff>38100</xdr:colOff>
      <xdr:row>92</xdr:row>
      <xdr:rowOff>62564</xdr:rowOff>
    </xdr:to>
    <xdr:sp macro="" textlink="">
      <xdr:nvSpPr>
        <xdr:cNvPr id="482" name="楕円 481"/>
        <xdr:cNvSpPr/>
      </xdr:nvSpPr>
      <xdr:spPr>
        <a:xfrm>
          <a:off x="8699500" y="157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79091</xdr:rowOff>
    </xdr:from>
    <xdr:ext cx="599010" cy="259045"/>
    <xdr:sp macro="" textlink="">
      <xdr:nvSpPr>
        <xdr:cNvPr id="483" name="テキスト ボックス 482"/>
        <xdr:cNvSpPr txBox="1"/>
      </xdr:nvSpPr>
      <xdr:spPr>
        <a:xfrm>
          <a:off x="8450795" y="155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62866</xdr:rowOff>
    </xdr:from>
    <xdr:to>
      <xdr:col>41</xdr:col>
      <xdr:colOff>101600</xdr:colOff>
      <xdr:row>91</xdr:row>
      <xdr:rowOff>164466</xdr:rowOff>
    </xdr:to>
    <xdr:sp macro="" textlink="">
      <xdr:nvSpPr>
        <xdr:cNvPr id="484" name="楕円 483"/>
        <xdr:cNvSpPr/>
      </xdr:nvSpPr>
      <xdr:spPr>
        <a:xfrm>
          <a:off x="7810500" y="1566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9543</xdr:rowOff>
    </xdr:from>
    <xdr:ext cx="599010" cy="259045"/>
    <xdr:sp macro="" textlink="">
      <xdr:nvSpPr>
        <xdr:cNvPr id="485" name="テキスト ボックス 484"/>
        <xdr:cNvSpPr txBox="1"/>
      </xdr:nvSpPr>
      <xdr:spPr>
        <a:xfrm>
          <a:off x="7561795" y="1544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55921</xdr:rowOff>
    </xdr:from>
    <xdr:to>
      <xdr:col>36</xdr:col>
      <xdr:colOff>165100</xdr:colOff>
      <xdr:row>95</xdr:row>
      <xdr:rowOff>157521</xdr:rowOff>
    </xdr:to>
    <xdr:sp macro="" textlink="">
      <xdr:nvSpPr>
        <xdr:cNvPr id="486" name="楕円 485"/>
        <xdr:cNvSpPr/>
      </xdr:nvSpPr>
      <xdr:spPr>
        <a:xfrm>
          <a:off x="6921500" y="1634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2598</xdr:rowOff>
    </xdr:from>
    <xdr:ext cx="599010" cy="259045"/>
    <xdr:sp macro="" textlink="">
      <xdr:nvSpPr>
        <xdr:cNvPr id="487" name="テキスト ボックス 486"/>
        <xdr:cNvSpPr txBox="1"/>
      </xdr:nvSpPr>
      <xdr:spPr>
        <a:xfrm>
          <a:off x="6672795" y="1611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51259</xdr:rowOff>
    </xdr:from>
    <xdr:to>
      <xdr:col>85</xdr:col>
      <xdr:colOff>127000</xdr:colOff>
      <xdr:row>38</xdr:row>
      <xdr:rowOff>101917</xdr:rowOff>
    </xdr:to>
    <xdr:cxnSp macro="">
      <xdr:nvCxnSpPr>
        <xdr:cNvPr id="514" name="直線コネクタ 513"/>
        <xdr:cNvCxnSpPr/>
      </xdr:nvCxnSpPr>
      <xdr:spPr>
        <a:xfrm flipV="1">
          <a:off x="15481300" y="6566359"/>
          <a:ext cx="8382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74448</xdr:rowOff>
    </xdr:from>
    <xdr:to>
      <xdr:col>81</xdr:col>
      <xdr:colOff>50800</xdr:colOff>
      <xdr:row>38</xdr:row>
      <xdr:rowOff>101917</xdr:rowOff>
    </xdr:to>
    <xdr:cxnSp macro="">
      <xdr:nvCxnSpPr>
        <xdr:cNvPr id="517" name="直線コネクタ 516"/>
        <xdr:cNvCxnSpPr/>
      </xdr:nvCxnSpPr>
      <xdr:spPr>
        <a:xfrm>
          <a:off x="14592300" y="6589548"/>
          <a:ext cx="889000" cy="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54089</xdr:rowOff>
    </xdr:from>
    <xdr:to>
      <xdr:col>76</xdr:col>
      <xdr:colOff>114300</xdr:colOff>
      <xdr:row>38</xdr:row>
      <xdr:rowOff>74448</xdr:rowOff>
    </xdr:to>
    <xdr:cxnSp macro="">
      <xdr:nvCxnSpPr>
        <xdr:cNvPr id="520" name="直線コネクタ 519"/>
        <xdr:cNvCxnSpPr/>
      </xdr:nvCxnSpPr>
      <xdr:spPr>
        <a:xfrm>
          <a:off x="13703300" y="6569189"/>
          <a:ext cx="889000" cy="2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170625</xdr:rowOff>
    </xdr:from>
    <xdr:to>
      <xdr:col>71</xdr:col>
      <xdr:colOff>177800</xdr:colOff>
      <xdr:row>38</xdr:row>
      <xdr:rowOff>54089</xdr:rowOff>
    </xdr:to>
    <xdr:cxnSp macro="">
      <xdr:nvCxnSpPr>
        <xdr:cNvPr id="523" name="直線コネクタ 522"/>
        <xdr:cNvCxnSpPr/>
      </xdr:nvCxnSpPr>
      <xdr:spPr>
        <a:xfrm>
          <a:off x="12814300" y="6514275"/>
          <a:ext cx="889000" cy="5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4775</xdr:rowOff>
    </xdr:from>
    <xdr:to>
      <xdr:col>72</xdr:col>
      <xdr:colOff>38100</xdr:colOff>
      <xdr:row>38</xdr:row>
      <xdr:rowOff>106375</xdr:rowOff>
    </xdr:to>
    <xdr:sp macro="" textlink="">
      <xdr:nvSpPr>
        <xdr:cNvPr id="524" name="フローチャート: 判断 523"/>
        <xdr:cNvSpPr/>
      </xdr:nvSpPr>
      <xdr:spPr>
        <a:xfrm>
          <a:off x="13652500" y="65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97502</xdr:rowOff>
    </xdr:from>
    <xdr:ext cx="534377" cy="259045"/>
    <xdr:sp macro="" textlink="">
      <xdr:nvSpPr>
        <xdr:cNvPr id="525" name="テキスト ボックス 524"/>
        <xdr:cNvSpPr txBox="1"/>
      </xdr:nvSpPr>
      <xdr:spPr>
        <a:xfrm>
          <a:off x="13436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13498</xdr:rowOff>
    </xdr:from>
    <xdr:to>
      <xdr:col>67</xdr:col>
      <xdr:colOff>101600</xdr:colOff>
      <xdr:row>38</xdr:row>
      <xdr:rowOff>115098</xdr:rowOff>
    </xdr:to>
    <xdr:sp macro="" textlink="">
      <xdr:nvSpPr>
        <xdr:cNvPr id="526" name="フローチャート: 判断 525"/>
        <xdr:cNvSpPr/>
      </xdr:nvSpPr>
      <xdr:spPr>
        <a:xfrm>
          <a:off x="12763500" y="652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106225</xdr:rowOff>
    </xdr:from>
    <xdr:ext cx="534377" cy="259045"/>
    <xdr:sp macro="" textlink="">
      <xdr:nvSpPr>
        <xdr:cNvPr id="527" name="テキスト ボックス 526"/>
        <xdr:cNvSpPr txBox="1"/>
      </xdr:nvSpPr>
      <xdr:spPr>
        <a:xfrm>
          <a:off x="12547111" y="66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459</xdr:rowOff>
    </xdr:from>
    <xdr:to>
      <xdr:col>85</xdr:col>
      <xdr:colOff>177800</xdr:colOff>
      <xdr:row>38</xdr:row>
      <xdr:rowOff>102059</xdr:rowOff>
    </xdr:to>
    <xdr:sp macro="" textlink="">
      <xdr:nvSpPr>
        <xdr:cNvPr id="533" name="楕円 532"/>
        <xdr:cNvSpPr/>
      </xdr:nvSpPr>
      <xdr:spPr>
        <a:xfrm>
          <a:off x="16268700" y="65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131286</xdr:rowOff>
    </xdr:from>
    <xdr:ext cx="534377" cy="259045"/>
    <xdr:sp macro="" textlink="">
      <xdr:nvSpPr>
        <xdr:cNvPr id="534" name="災害復旧事業費該当値テキスト"/>
        <xdr:cNvSpPr txBox="1"/>
      </xdr:nvSpPr>
      <xdr:spPr>
        <a:xfrm>
          <a:off x="16370300" y="63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51117</xdr:rowOff>
    </xdr:from>
    <xdr:to>
      <xdr:col>81</xdr:col>
      <xdr:colOff>101600</xdr:colOff>
      <xdr:row>38</xdr:row>
      <xdr:rowOff>152717</xdr:rowOff>
    </xdr:to>
    <xdr:sp macro="" textlink="">
      <xdr:nvSpPr>
        <xdr:cNvPr id="535" name="楕円 534"/>
        <xdr:cNvSpPr/>
      </xdr:nvSpPr>
      <xdr:spPr>
        <a:xfrm>
          <a:off x="15430500" y="65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143844</xdr:rowOff>
    </xdr:from>
    <xdr:ext cx="469744" cy="259045"/>
    <xdr:sp macro="" textlink="">
      <xdr:nvSpPr>
        <xdr:cNvPr id="536" name="テキスト ボックス 535"/>
        <xdr:cNvSpPr txBox="1"/>
      </xdr:nvSpPr>
      <xdr:spPr>
        <a:xfrm>
          <a:off x="15246428" y="665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23648</xdr:rowOff>
    </xdr:from>
    <xdr:to>
      <xdr:col>76</xdr:col>
      <xdr:colOff>165100</xdr:colOff>
      <xdr:row>38</xdr:row>
      <xdr:rowOff>125248</xdr:rowOff>
    </xdr:to>
    <xdr:sp macro="" textlink="">
      <xdr:nvSpPr>
        <xdr:cNvPr id="537" name="楕円 536"/>
        <xdr:cNvSpPr/>
      </xdr:nvSpPr>
      <xdr:spPr>
        <a:xfrm>
          <a:off x="14541500" y="65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141776</xdr:rowOff>
    </xdr:from>
    <xdr:ext cx="534377" cy="259045"/>
    <xdr:sp macro="" textlink="">
      <xdr:nvSpPr>
        <xdr:cNvPr id="538" name="テキスト ボックス 537"/>
        <xdr:cNvSpPr txBox="1"/>
      </xdr:nvSpPr>
      <xdr:spPr>
        <a:xfrm>
          <a:off x="14325111" y="63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3289</xdr:rowOff>
    </xdr:from>
    <xdr:to>
      <xdr:col>72</xdr:col>
      <xdr:colOff>38100</xdr:colOff>
      <xdr:row>38</xdr:row>
      <xdr:rowOff>104889</xdr:rowOff>
    </xdr:to>
    <xdr:sp macro="" textlink="">
      <xdr:nvSpPr>
        <xdr:cNvPr id="539" name="楕円 538"/>
        <xdr:cNvSpPr/>
      </xdr:nvSpPr>
      <xdr:spPr>
        <a:xfrm>
          <a:off x="13652500" y="651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121416</xdr:rowOff>
    </xdr:from>
    <xdr:ext cx="534377" cy="259045"/>
    <xdr:sp macro="" textlink="">
      <xdr:nvSpPr>
        <xdr:cNvPr id="540" name="テキスト ボックス 539"/>
        <xdr:cNvSpPr txBox="1"/>
      </xdr:nvSpPr>
      <xdr:spPr>
        <a:xfrm>
          <a:off x="13436111" y="62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119825</xdr:rowOff>
    </xdr:from>
    <xdr:to>
      <xdr:col>67</xdr:col>
      <xdr:colOff>101600</xdr:colOff>
      <xdr:row>38</xdr:row>
      <xdr:rowOff>49975</xdr:rowOff>
    </xdr:to>
    <xdr:sp macro="" textlink="">
      <xdr:nvSpPr>
        <xdr:cNvPr id="541" name="楕円 540"/>
        <xdr:cNvSpPr/>
      </xdr:nvSpPr>
      <xdr:spPr>
        <a:xfrm>
          <a:off x="12763500" y="64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66502</xdr:rowOff>
    </xdr:from>
    <xdr:ext cx="534377" cy="259045"/>
    <xdr:sp macro="" textlink="">
      <xdr:nvSpPr>
        <xdr:cNvPr id="542" name="テキスト ボックス 541"/>
        <xdr:cNvSpPr txBox="1"/>
      </xdr:nvSpPr>
      <xdr:spPr>
        <a:xfrm>
          <a:off x="12547111" y="623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6" name="テキスト ボックス 555"/>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8" name="テキスト ボックス 557"/>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0" name="テキスト ボックス 559"/>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4" name="直線コネクタ 563"/>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5"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7"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0"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1" name="フローチャート: 判断 570"/>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3" name="フローチャート: 判断 572"/>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4" name="テキスト ボックス 57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6" name="フローチャート: 判断 57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7" name="テキスト ボックス 57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79" name="フローチャート: 判断 578"/>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0" name="テキスト ボックス 579"/>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1" name="フローチャート: 判断 580"/>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2" name="テキスト ボックス 581"/>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1" name="テキスト ボックス 590"/>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3" name="テキスト ボックス 592"/>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5" name="テキスト ボックス 59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9" name="直線コネクタ 618"/>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20" name="公債費最小値テキスト"/>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21" name="直線コネクタ 620"/>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22" name="公債費最大値テキスト"/>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23" name="直線コネクタ 622"/>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71362</xdr:rowOff>
    </xdr:from>
    <xdr:to>
      <xdr:col>85</xdr:col>
      <xdr:colOff>127000</xdr:colOff>
      <xdr:row>72</xdr:row>
      <xdr:rowOff>147810</xdr:rowOff>
    </xdr:to>
    <xdr:cxnSp macro="">
      <xdr:nvCxnSpPr>
        <xdr:cNvPr id="624" name="直線コネクタ 623"/>
        <xdr:cNvCxnSpPr/>
      </xdr:nvCxnSpPr>
      <xdr:spPr>
        <a:xfrm>
          <a:off x="15481300" y="12244312"/>
          <a:ext cx="838200" cy="2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25" name="公債費平均値テキスト"/>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6" name="フローチャート: 判断 625"/>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160695</xdr:rowOff>
    </xdr:from>
    <xdr:to>
      <xdr:col>81</xdr:col>
      <xdr:colOff>50800</xdr:colOff>
      <xdr:row>71</xdr:row>
      <xdr:rowOff>71362</xdr:rowOff>
    </xdr:to>
    <xdr:cxnSp macro="">
      <xdr:nvCxnSpPr>
        <xdr:cNvPr id="627" name="直線コネクタ 626"/>
        <xdr:cNvCxnSpPr/>
      </xdr:nvCxnSpPr>
      <xdr:spPr>
        <a:xfrm>
          <a:off x="14592300" y="12162195"/>
          <a:ext cx="889000" cy="8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8" name="フローチャート: 判断 627"/>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9" name="テキスト ボックス 628"/>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160695</xdr:rowOff>
    </xdr:from>
    <xdr:to>
      <xdr:col>76</xdr:col>
      <xdr:colOff>114300</xdr:colOff>
      <xdr:row>72</xdr:row>
      <xdr:rowOff>142781</xdr:rowOff>
    </xdr:to>
    <xdr:cxnSp macro="">
      <xdr:nvCxnSpPr>
        <xdr:cNvPr id="630" name="直線コネクタ 629"/>
        <xdr:cNvCxnSpPr/>
      </xdr:nvCxnSpPr>
      <xdr:spPr>
        <a:xfrm flipV="1">
          <a:off x="13703300" y="12162195"/>
          <a:ext cx="889000" cy="3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31" name="フローチャート: 判断 630"/>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32" name="テキスト ボックス 631"/>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15474</xdr:rowOff>
    </xdr:from>
    <xdr:to>
      <xdr:col>71</xdr:col>
      <xdr:colOff>177800</xdr:colOff>
      <xdr:row>72</xdr:row>
      <xdr:rowOff>142781</xdr:rowOff>
    </xdr:to>
    <xdr:cxnSp macro="">
      <xdr:nvCxnSpPr>
        <xdr:cNvPr id="633" name="直線コネクタ 632"/>
        <xdr:cNvCxnSpPr/>
      </xdr:nvCxnSpPr>
      <xdr:spPr>
        <a:xfrm>
          <a:off x="12814300" y="12359874"/>
          <a:ext cx="889000" cy="12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95072</xdr:rowOff>
    </xdr:from>
    <xdr:to>
      <xdr:col>72</xdr:col>
      <xdr:colOff>38100</xdr:colOff>
      <xdr:row>76</xdr:row>
      <xdr:rowOff>25223</xdr:rowOff>
    </xdr:to>
    <xdr:sp macro="" textlink="">
      <xdr:nvSpPr>
        <xdr:cNvPr id="634" name="フローチャート: 判断 633"/>
        <xdr:cNvSpPr/>
      </xdr:nvSpPr>
      <xdr:spPr>
        <a:xfrm>
          <a:off x="13652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16349</xdr:rowOff>
    </xdr:from>
    <xdr:ext cx="599010" cy="259045"/>
    <xdr:sp macro="" textlink="">
      <xdr:nvSpPr>
        <xdr:cNvPr id="635" name="テキスト ボックス 634"/>
        <xdr:cNvSpPr txBox="1"/>
      </xdr:nvSpPr>
      <xdr:spPr>
        <a:xfrm>
          <a:off x="13403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93669</xdr:rowOff>
    </xdr:from>
    <xdr:to>
      <xdr:col>67</xdr:col>
      <xdr:colOff>101600</xdr:colOff>
      <xdr:row>76</xdr:row>
      <xdr:rowOff>23819</xdr:rowOff>
    </xdr:to>
    <xdr:sp macro="" textlink="">
      <xdr:nvSpPr>
        <xdr:cNvPr id="636" name="フローチャート: 判断 635"/>
        <xdr:cNvSpPr/>
      </xdr:nvSpPr>
      <xdr:spPr>
        <a:xfrm>
          <a:off x="12763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14946</xdr:rowOff>
    </xdr:from>
    <xdr:ext cx="599010" cy="259045"/>
    <xdr:sp macro="" textlink="">
      <xdr:nvSpPr>
        <xdr:cNvPr id="637" name="テキスト ボックス 636"/>
        <xdr:cNvSpPr txBox="1"/>
      </xdr:nvSpPr>
      <xdr:spPr>
        <a:xfrm>
          <a:off x="12514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97010</xdr:rowOff>
    </xdr:from>
    <xdr:to>
      <xdr:col>85</xdr:col>
      <xdr:colOff>177800</xdr:colOff>
      <xdr:row>73</xdr:row>
      <xdr:rowOff>27160</xdr:rowOff>
    </xdr:to>
    <xdr:sp macro="" textlink="">
      <xdr:nvSpPr>
        <xdr:cNvPr id="643" name="楕円 642"/>
        <xdr:cNvSpPr/>
      </xdr:nvSpPr>
      <xdr:spPr>
        <a:xfrm>
          <a:off x="16268700" y="124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11937</xdr:rowOff>
    </xdr:from>
    <xdr:ext cx="599010" cy="259045"/>
    <xdr:sp macro="" textlink="">
      <xdr:nvSpPr>
        <xdr:cNvPr id="644" name="公債費該当値テキスト"/>
        <xdr:cNvSpPr txBox="1"/>
      </xdr:nvSpPr>
      <xdr:spPr>
        <a:xfrm>
          <a:off x="16370300" y="1235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20562</xdr:rowOff>
    </xdr:from>
    <xdr:to>
      <xdr:col>81</xdr:col>
      <xdr:colOff>101600</xdr:colOff>
      <xdr:row>71</xdr:row>
      <xdr:rowOff>122162</xdr:rowOff>
    </xdr:to>
    <xdr:sp macro="" textlink="">
      <xdr:nvSpPr>
        <xdr:cNvPr id="645" name="楕円 644"/>
        <xdr:cNvSpPr/>
      </xdr:nvSpPr>
      <xdr:spPr>
        <a:xfrm>
          <a:off x="15430500" y="1219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138689</xdr:rowOff>
    </xdr:from>
    <xdr:ext cx="599010" cy="259045"/>
    <xdr:sp macro="" textlink="">
      <xdr:nvSpPr>
        <xdr:cNvPr id="646" name="テキスト ボックス 645"/>
        <xdr:cNvSpPr txBox="1"/>
      </xdr:nvSpPr>
      <xdr:spPr>
        <a:xfrm>
          <a:off x="15181795" y="1196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109895</xdr:rowOff>
    </xdr:from>
    <xdr:to>
      <xdr:col>76</xdr:col>
      <xdr:colOff>165100</xdr:colOff>
      <xdr:row>71</xdr:row>
      <xdr:rowOff>40045</xdr:rowOff>
    </xdr:to>
    <xdr:sp macro="" textlink="">
      <xdr:nvSpPr>
        <xdr:cNvPr id="647" name="楕円 646"/>
        <xdr:cNvSpPr/>
      </xdr:nvSpPr>
      <xdr:spPr>
        <a:xfrm>
          <a:off x="14541500" y="121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56572</xdr:rowOff>
    </xdr:from>
    <xdr:ext cx="599010" cy="259045"/>
    <xdr:sp macro="" textlink="">
      <xdr:nvSpPr>
        <xdr:cNvPr id="648" name="テキスト ボックス 647"/>
        <xdr:cNvSpPr txBox="1"/>
      </xdr:nvSpPr>
      <xdr:spPr>
        <a:xfrm>
          <a:off x="14292795" y="1188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91981</xdr:rowOff>
    </xdr:from>
    <xdr:to>
      <xdr:col>72</xdr:col>
      <xdr:colOff>38100</xdr:colOff>
      <xdr:row>73</xdr:row>
      <xdr:rowOff>22131</xdr:rowOff>
    </xdr:to>
    <xdr:sp macro="" textlink="">
      <xdr:nvSpPr>
        <xdr:cNvPr id="649" name="楕円 648"/>
        <xdr:cNvSpPr/>
      </xdr:nvSpPr>
      <xdr:spPr>
        <a:xfrm>
          <a:off x="13652500" y="1243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38658</xdr:rowOff>
    </xdr:from>
    <xdr:ext cx="599010" cy="259045"/>
    <xdr:sp macro="" textlink="">
      <xdr:nvSpPr>
        <xdr:cNvPr id="650" name="テキスト ボックス 649"/>
        <xdr:cNvSpPr txBox="1"/>
      </xdr:nvSpPr>
      <xdr:spPr>
        <a:xfrm>
          <a:off x="13403795" y="1221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136124</xdr:rowOff>
    </xdr:from>
    <xdr:to>
      <xdr:col>67</xdr:col>
      <xdr:colOff>101600</xdr:colOff>
      <xdr:row>72</xdr:row>
      <xdr:rowOff>66274</xdr:rowOff>
    </xdr:to>
    <xdr:sp macro="" textlink="">
      <xdr:nvSpPr>
        <xdr:cNvPr id="651" name="楕円 650"/>
        <xdr:cNvSpPr/>
      </xdr:nvSpPr>
      <xdr:spPr>
        <a:xfrm>
          <a:off x="12763500" y="123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82801</xdr:rowOff>
    </xdr:from>
    <xdr:ext cx="599010" cy="259045"/>
    <xdr:sp macro="" textlink="">
      <xdr:nvSpPr>
        <xdr:cNvPr id="652" name="テキスト ボックス 651"/>
        <xdr:cNvSpPr txBox="1"/>
      </xdr:nvSpPr>
      <xdr:spPr>
        <a:xfrm>
          <a:off x="12514795" y="120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6" name="テキスト ボックス 66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8" name="テキスト ボックス 66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0" name="テキスト ボックス 66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2" name="テキスト ボックス 67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4" name="テキスト ボックス 67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8" name="直線コネクタ 677"/>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9" name="積立金最小値テキスト"/>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80" name="直線コネクタ 679"/>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81" name="積立金最大値テキスト"/>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82" name="直線コネクタ 681"/>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152789</xdr:rowOff>
    </xdr:from>
    <xdr:to>
      <xdr:col>85</xdr:col>
      <xdr:colOff>127000</xdr:colOff>
      <xdr:row>98</xdr:row>
      <xdr:rowOff>154767</xdr:rowOff>
    </xdr:to>
    <xdr:cxnSp macro="">
      <xdr:nvCxnSpPr>
        <xdr:cNvPr id="683" name="直線コネクタ 682"/>
        <xdr:cNvCxnSpPr/>
      </xdr:nvCxnSpPr>
      <xdr:spPr>
        <a:xfrm flipV="1">
          <a:off x="15481300" y="16954889"/>
          <a:ext cx="8382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84" name="積立金平均値テキスト"/>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5" name="フローチャート: 判断 684"/>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154767</xdr:rowOff>
    </xdr:from>
    <xdr:to>
      <xdr:col>81</xdr:col>
      <xdr:colOff>50800</xdr:colOff>
      <xdr:row>99</xdr:row>
      <xdr:rowOff>51626</xdr:rowOff>
    </xdr:to>
    <xdr:cxnSp macro="">
      <xdr:nvCxnSpPr>
        <xdr:cNvPr id="686" name="直線コネクタ 685"/>
        <xdr:cNvCxnSpPr/>
      </xdr:nvCxnSpPr>
      <xdr:spPr>
        <a:xfrm flipV="1">
          <a:off x="14592300" y="16956867"/>
          <a:ext cx="889000" cy="6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7" name="フローチャート: 判断 686"/>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8" name="テキスト ボックス 687"/>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50569</xdr:rowOff>
    </xdr:from>
    <xdr:to>
      <xdr:col>76</xdr:col>
      <xdr:colOff>114300</xdr:colOff>
      <xdr:row>99</xdr:row>
      <xdr:rowOff>51626</xdr:rowOff>
    </xdr:to>
    <xdr:cxnSp macro="">
      <xdr:nvCxnSpPr>
        <xdr:cNvPr id="689" name="直線コネクタ 688"/>
        <xdr:cNvCxnSpPr/>
      </xdr:nvCxnSpPr>
      <xdr:spPr>
        <a:xfrm>
          <a:off x="13703300" y="17024119"/>
          <a:ext cx="8890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90" name="フローチャート: 判断 689"/>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91" name="テキスト ボックス 690"/>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26780</xdr:rowOff>
    </xdr:from>
    <xdr:to>
      <xdr:col>71</xdr:col>
      <xdr:colOff>177800</xdr:colOff>
      <xdr:row>99</xdr:row>
      <xdr:rowOff>50569</xdr:rowOff>
    </xdr:to>
    <xdr:cxnSp macro="">
      <xdr:nvCxnSpPr>
        <xdr:cNvPr id="692" name="直線コネクタ 691"/>
        <xdr:cNvCxnSpPr/>
      </xdr:nvCxnSpPr>
      <xdr:spPr>
        <a:xfrm>
          <a:off x="12814300" y="17000330"/>
          <a:ext cx="889000" cy="2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94889</xdr:rowOff>
    </xdr:from>
    <xdr:to>
      <xdr:col>72</xdr:col>
      <xdr:colOff>38100</xdr:colOff>
      <xdr:row>99</xdr:row>
      <xdr:rowOff>25039</xdr:rowOff>
    </xdr:to>
    <xdr:sp macro="" textlink="">
      <xdr:nvSpPr>
        <xdr:cNvPr id="693" name="フローチャート: 判断 692"/>
        <xdr:cNvSpPr/>
      </xdr:nvSpPr>
      <xdr:spPr>
        <a:xfrm>
          <a:off x="13652500" y="168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41566</xdr:rowOff>
    </xdr:from>
    <xdr:ext cx="534377" cy="259045"/>
    <xdr:sp macro="" textlink="">
      <xdr:nvSpPr>
        <xdr:cNvPr id="694" name="テキスト ボックス 693"/>
        <xdr:cNvSpPr txBox="1"/>
      </xdr:nvSpPr>
      <xdr:spPr>
        <a:xfrm>
          <a:off x="13436111" y="166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133948</xdr:rowOff>
    </xdr:from>
    <xdr:to>
      <xdr:col>67</xdr:col>
      <xdr:colOff>101600</xdr:colOff>
      <xdr:row>99</xdr:row>
      <xdr:rowOff>64098</xdr:rowOff>
    </xdr:to>
    <xdr:sp macro="" textlink="">
      <xdr:nvSpPr>
        <xdr:cNvPr id="695" name="フローチャート: 判断 694"/>
        <xdr:cNvSpPr/>
      </xdr:nvSpPr>
      <xdr:spPr>
        <a:xfrm>
          <a:off x="12763500" y="1693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80625</xdr:rowOff>
    </xdr:from>
    <xdr:ext cx="534377" cy="259045"/>
    <xdr:sp macro="" textlink="">
      <xdr:nvSpPr>
        <xdr:cNvPr id="696" name="テキスト ボックス 695"/>
        <xdr:cNvSpPr txBox="1"/>
      </xdr:nvSpPr>
      <xdr:spPr>
        <a:xfrm>
          <a:off x="12547111" y="167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101989</xdr:rowOff>
    </xdr:from>
    <xdr:to>
      <xdr:col>85</xdr:col>
      <xdr:colOff>177800</xdr:colOff>
      <xdr:row>99</xdr:row>
      <xdr:rowOff>32139</xdr:rowOff>
    </xdr:to>
    <xdr:sp macro="" textlink="">
      <xdr:nvSpPr>
        <xdr:cNvPr id="702" name="楕円 701"/>
        <xdr:cNvSpPr/>
      </xdr:nvSpPr>
      <xdr:spPr>
        <a:xfrm>
          <a:off x="16268700" y="169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61366</xdr:rowOff>
    </xdr:from>
    <xdr:ext cx="534377" cy="259045"/>
    <xdr:sp macro="" textlink="">
      <xdr:nvSpPr>
        <xdr:cNvPr id="703" name="積立金該当値テキスト"/>
        <xdr:cNvSpPr txBox="1"/>
      </xdr:nvSpPr>
      <xdr:spPr>
        <a:xfrm>
          <a:off x="16370300" y="16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103967</xdr:rowOff>
    </xdr:from>
    <xdr:to>
      <xdr:col>81</xdr:col>
      <xdr:colOff>101600</xdr:colOff>
      <xdr:row>99</xdr:row>
      <xdr:rowOff>34117</xdr:rowOff>
    </xdr:to>
    <xdr:sp macro="" textlink="">
      <xdr:nvSpPr>
        <xdr:cNvPr id="704" name="楕円 703"/>
        <xdr:cNvSpPr/>
      </xdr:nvSpPr>
      <xdr:spPr>
        <a:xfrm>
          <a:off x="15430500" y="169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50644</xdr:rowOff>
    </xdr:from>
    <xdr:ext cx="534377" cy="259045"/>
    <xdr:sp macro="" textlink="">
      <xdr:nvSpPr>
        <xdr:cNvPr id="705" name="テキスト ボックス 704"/>
        <xdr:cNvSpPr txBox="1"/>
      </xdr:nvSpPr>
      <xdr:spPr>
        <a:xfrm>
          <a:off x="15214111" y="1668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826</xdr:rowOff>
    </xdr:from>
    <xdr:to>
      <xdr:col>76</xdr:col>
      <xdr:colOff>165100</xdr:colOff>
      <xdr:row>99</xdr:row>
      <xdr:rowOff>102426</xdr:rowOff>
    </xdr:to>
    <xdr:sp macro="" textlink="">
      <xdr:nvSpPr>
        <xdr:cNvPr id="706" name="楕円 705"/>
        <xdr:cNvSpPr/>
      </xdr:nvSpPr>
      <xdr:spPr>
        <a:xfrm>
          <a:off x="14541500" y="169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93553</xdr:rowOff>
    </xdr:from>
    <xdr:ext cx="534377" cy="259045"/>
    <xdr:sp macro="" textlink="">
      <xdr:nvSpPr>
        <xdr:cNvPr id="707" name="テキスト ボックス 706"/>
        <xdr:cNvSpPr txBox="1"/>
      </xdr:nvSpPr>
      <xdr:spPr>
        <a:xfrm>
          <a:off x="14325111" y="170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171219</xdr:rowOff>
    </xdr:from>
    <xdr:to>
      <xdr:col>72</xdr:col>
      <xdr:colOff>38100</xdr:colOff>
      <xdr:row>99</xdr:row>
      <xdr:rowOff>101369</xdr:rowOff>
    </xdr:to>
    <xdr:sp macro="" textlink="">
      <xdr:nvSpPr>
        <xdr:cNvPr id="708" name="楕円 707"/>
        <xdr:cNvSpPr/>
      </xdr:nvSpPr>
      <xdr:spPr>
        <a:xfrm>
          <a:off x="13652500" y="1697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92496</xdr:rowOff>
    </xdr:from>
    <xdr:ext cx="534377" cy="259045"/>
    <xdr:sp macro="" textlink="">
      <xdr:nvSpPr>
        <xdr:cNvPr id="709" name="テキスト ボックス 708"/>
        <xdr:cNvSpPr txBox="1"/>
      </xdr:nvSpPr>
      <xdr:spPr>
        <a:xfrm>
          <a:off x="13436111" y="170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147430</xdr:rowOff>
    </xdr:from>
    <xdr:to>
      <xdr:col>67</xdr:col>
      <xdr:colOff>101600</xdr:colOff>
      <xdr:row>99</xdr:row>
      <xdr:rowOff>77580</xdr:rowOff>
    </xdr:to>
    <xdr:sp macro="" textlink="">
      <xdr:nvSpPr>
        <xdr:cNvPr id="710" name="楕円 709"/>
        <xdr:cNvSpPr/>
      </xdr:nvSpPr>
      <xdr:spPr>
        <a:xfrm>
          <a:off x="12763500" y="169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68707</xdr:rowOff>
    </xdr:from>
    <xdr:ext cx="534377" cy="259045"/>
    <xdr:sp macro="" textlink="">
      <xdr:nvSpPr>
        <xdr:cNvPr id="711" name="テキスト ボックス 710"/>
        <xdr:cNvSpPr txBox="1"/>
      </xdr:nvSpPr>
      <xdr:spPr>
        <a:xfrm>
          <a:off x="12547111" y="1704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33" name="直線コネクタ 732"/>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6" name="投資及び出資金最大値テキスト"/>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7" name="直線コネクタ 736"/>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9" name="投資及び出資金平均値テキスト"/>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40" name="フローチャート: 判断 739"/>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42" name="フローチャート: 判断 741"/>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43" name="テキスト ボックス 742"/>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5" name="フローチャート: 判断 744"/>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6" name="テキスト ボックス 745"/>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48" name="フローチャート: 判断 747"/>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49" name="テキスト ボックス 748"/>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0" name="フローチャート: 判断 749"/>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1" name="テキスト ボックス 750"/>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90" name="直線コネクタ 789"/>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93" name="貸付金最大値テキスト"/>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4" name="直線コネクタ 793"/>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8960</xdr:rowOff>
    </xdr:from>
    <xdr:to>
      <xdr:col>116</xdr:col>
      <xdr:colOff>63500</xdr:colOff>
      <xdr:row>59</xdr:row>
      <xdr:rowOff>28943</xdr:rowOff>
    </xdr:to>
    <xdr:cxnSp macro="">
      <xdr:nvCxnSpPr>
        <xdr:cNvPr id="795" name="直線コネクタ 794"/>
        <xdr:cNvCxnSpPr/>
      </xdr:nvCxnSpPr>
      <xdr:spPr>
        <a:xfrm flipV="1">
          <a:off x="21323300" y="10124510"/>
          <a:ext cx="8382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6" name="貸付金平均値テキスト"/>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7" name="フローチャート: 判断 796"/>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28943</xdr:rowOff>
    </xdr:from>
    <xdr:to>
      <xdr:col>111</xdr:col>
      <xdr:colOff>177800</xdr:colOff>
      <xdr:row>59</xdr:row>
      <xdr:rowOff>29496</xdr:rowOff>
    </xdr:to>
    <xdr:cxnSp macro="">
      <xdr:nvCxnSpPr>
        <xdr:cNvPr id="798" name="直線コネクタ 797"/>
        <xdr:cNvCxnSpPr/>
      </xdr:nvCxnSpPr>
      <xdr:spPr>
        <a:xfrm flipV="1">
          <a:off x="20434300" y="10144493"/>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9" name="フローチャート: 判断 798"/>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800" name="テキスト ボックス 799"/>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25191</xdr:rowOff>
    </xdr:from>
    <xdr:to>
      <xdr:col>107</xdr:col>
      <xdr:colOff>50800</xdr:colOff>
      <xdr:row>59</xdr:row>
      <xdr:rowOff>29496</xdr:rowOff>
    </xdr:to>
    <xdr:cxnSp macro="">
      <xdr:nvCxnSpPr>
        <xdr:cNvPr id="801" name="直線コネクタ 800"/>
        <xdr:cNvCxnSpPr/>
      </xdr:nvCxnSpPr>
      <xdr:spPr>
        <a:xfrm>
          <a:off x="19545300" y="10140741"/>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802" name="フローチャート: 判断 801"/>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803" name="テキスト ボックス 802"/>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22981</xdr:rowOff>
    </xdr:from>
    <xdr:to>
      <xdr:col>102</xdr:col>
      <xdr:colOff>114300</xdr:colOff>
      <xdr:row>59</xdr:row>
      <xdr:rowOff>25191</xdr:rowOff>
    </xdr:to>
    <xdr:cxnSp macro="">
      <xdr:nvCxnSpPr>
        <xdr:cNvPr id="804" name="直線コネクタ 803"/>
        <xdr:cNvCxnSpPr/>
      </xdr:nvCxnSpPr>
      <xdr:spPr>
        <a:xfrm>
          <a:off x="18656300" y="10138531"/>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5" name="フローチャート: 判断 804"/>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6" name="テキスト ボックス 805"/>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07" name="フローチャート: 判断 806"/>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08" name="テキスト ボックス 807"/>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129610</xdr:rowOff>
    </xdr:from>
    <xdr:to>
      <xdr:col>116</xdr:col>
      <xdr:colOff>114300</xdr:colOff>
      <xdr:row>59</xdr:row>
      <xdr:rowOff>59760</xdr:rowOff>
    </xdr:to>
    <xdr:sp macro="" textlink="">
      <xdr:nvSpPr>
        <xdr:cNvPr id="814" name="楕円 813"/>
        <xdr:cNvSpPr/>
      </xdr:nvSpPr>
      <xdr:spPr>
        <a:xfrm>
          <a:off x="22110700" y="100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469744" cy="259045"/>
    <xdr:sp macro="" textlink="">
      <xdr:nvSpPr>
        <xdr:cNvPr id="815" name="貸付金該当値テキスト"/>
        <xdr:cNvSpPr txBox="1"/>
      </xdr:nvSpPr>
      <xdr:spPr>
        <a:xfrm>
          <a:off x="22212300" y="100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149593</xdr:rowOff>
    </xdr:from>
    <xdr:to>
      <xdr:col>112</xdr:col>
      <xdr:colOff>38100</xdr:colOff>
      <xdr:row>59</xdr:row>
      <xdr:rowOff>79743</xdr:rowOff>
    </xdr:to>
    <xdr:sp macro="" textlink="">
      <xdr:nvSpPr>
        <xdr:cNvPr id="816" name="楕円 815"/>
        <xdr:cNvSpPr/>
      </xdr:nvSpPr>
      <xdr:spPr>
        <a:xfrm>
          <a:off x="21272500" y="100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70870</xdr:rowOff>
    </xdr:from>
    <xdr:ext cx="378565" cy="259045"/>
    <xdr:sp macro="" textlink="">
      <xdr:nvSpPr>
        <xdr:cNvPr id="817" name="テキスト ボックス 816"/>
        <xdr:cNvSpPr txBox="1"/>
      </xdr:nvSpPr>
      <xdr:spPr>
        <a:xfrm>
          <a:off x="21134017" y="10186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150146</xdr:rowOff>
    </xdr:from>
    <xdr:to>
      <xdr:col>107</xdr:col>
      <xdr:colOff>101600</xdr:colOff>
      <xdr:row>59</xdr:row>
      <xdr:rowOff>80296</xdr:rowOff>
    </xdr:to>
    <xdr:sp macro="" textlink="">
      <xdr:nvSpPr>
        <xdr:cNvPr id="818" name="楕円 817"/>
        <xdr:cNvSpPr/>
      </xdr:nvSpPr>
      <xdr:spPr>
        <a:xfrm>
          <a:off x="20383500" y="100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71423</xdr:rowOff>
    </xdr:from>
    <xdr:ext cx="378565" cy="259045"/>
    <xdr:sp macro="" textlink="">
      <xdr:nvSpPr>
        <xdr:cNvPr id="819" name="テキスト ボックス 818"/>
        <xdr:cNvSpPr txBox="1"/>
      </xdr:nvSpPr>
      <xdr:spPr>
        <a:xfrm>
          <a:off x="20245017" y="10186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145841</xdr:rowOff>
    </xdr:from>
    <xdr:to>
      <xdr:col>102</xdr:col>
      <xdr:colOff>165100</xdr:colOff>
      <xdr:row>59</xdr:row>
      <xdr:rowOff>75991</xdr:rowOff>
    </xdr:to>
    <xdr:sp macro="" textlink="">
      <xdr:nvSpPr>
        <xdr:cNvPr id="820" name="楕円 819"/>
        <xdr:cNvSpPr/>
      </xdr:nvSpPr>
      <xdr:spPr>
        <a:xfrm>
          <a:off x="19494500" y="100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67118</xdr:rowOff>
    </xdr:from>
    <xdr:ext cx="469744" cy="259045"/>
    <xdr:sp macro="" textlink="">
      <xdr:nvSpPr>
        <xdr:cNvPr id="821" name="テキスト ボックス 820"/>
        <xdr:cNvSpPr txBox="1"/>
      </xdr:nvSpPr>
      <xdr:spPr>
        <a:xfrm>
          <a:off x="19310428" y="10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143631</xdr:rowOff>
    </xdr:from>
    <xdr:to>
      <xdr:col>98</xdr:col>
      <xdr:colOff>38100</xdr:colOff>
      <xdr:row>59</xdr:row>
      <xdr:rowOff>73781</xdr:rowOff>
    </xdr:to>
    <xdr:sp macro="" textlink="">
      <xdr:nvSpPr>
        <xdr:cNvPr id="822" name="楕円 821"/>
        <xdr:cNvSpPr/>
      </xdr:nvSpPr>
      <xdr:spPr>
        <a:xfrm>
          <a:off x="18605500" y="100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64908</xdr:rowOff>
    </xdr:from>
    <xdr:ext cx="469744" cy="259045"/>
    <xdr:sp macro="" textlink="">
      <xdr:nvSpPr>
        <xdr:cNvPr id="823" name="テキスト ボックス 822"/>
        <xdr:cNvSpPr txBox="1"/>
      </xdr:nvSpPr>
      <xdr:spPr>
        <a:xfrm>
          <a:off x="18421428" y="1018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2" name="テキスト ボックス 84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4" name="テキスト ボックス 84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50" name="直線コネクタ 849"/>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51" name="繰出金最小値テキスト"/>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52" name="直線コネクタ 851"/>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53" name="繰出金最大値テキスト"/>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4" name="直線コネクタ 853"/>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69</xdr:rowOff>
    </xdr:from>
    <xdr:to>
      <xdr:col>116</xdr:col>
      <xdr:colOff>63500</xdr:colOff>
      <xdr:row>74</xdr:row>
      <xdr:rowOff>148931</xdr:rowOff>
    </xdr:to>
    <xdr:cxnSp macro="">
      <xdr:nvCxnSpPr>
        <xdr:cNvPr id="855" name="直線コネクタ 854"/>
        <xdr:cNvCxnSpPr/>
      </xdr:nvCxnSpPr>
      <xdr:spPr>
        <a:xfrm flipV="1">
          <a:off x="21323300" y="12687369"/>
          <a:ext cx="838200" cy="14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6" name="繰出金平均値テキスト"/>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7" name="フローチャート: 判断 856"/>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132472</xdr:rowOff>
    </xdr:from>
    <xdr:to>
      <xdr:col>111</xdr:col>
      <xdr:colOff>177800</xdr:colOff>
      <xdr:row>74</xdr:row>
      <xdr:rowOff>148931</xdr:rowOff>
    </xdr:to>
    <xdr:cxnSp macro="">
      <xdr:nvCxnSpPr>
        <xdr:cNvPr id="858" name="直線コネクタ 857"/>
        <xdr:cNvCxnSpPr/>
      </xdr:nvCxnSpPr>
      <xdr:spPr>
        <a:xfrm>
          <a:off x="20434300" y="12819772"/>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9" name="フローチャート: 判断 858"/>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60" name="テキスト ボックス 859"/>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132472</xdr:rowOff>
    </xdr:from>
    <xdr:to>
      <xdr:col>107</xdr:col>
      <xdr:colOff>50800</xdr:colOff>
      <xdr:row>75</xdr:row>
      <xdr:rowOff>64044</xdr:rowOff>
    </xdr:to>
    <xdr:cxnSp macro="">
      <xdr:nvCxnSpPr>
        <xdr:cNvPr id="861" name="直線コネクタ 860"/>
        <xdr:cNvCxnSpPr/>
      </xdr:nvCxnSpPr>
      <xdr:spPr>
        <a:xfrm flipV="1">
          <a:off x="19545300" y="12819772"/>
          <a:ext cx="8890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62" name="フローチャート: 判断 861"/>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63" name="テキスト ボックス 862"/>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168068</xdr:rowOff>
    </xdr:from>
    <xdr:to>
      <xdr:col>102</xdr:col>
      <xdr:colOff>114300</xdr:colOff>
      <xdr:row>75</xdr:row>
      <xdr:rowOff>64044</xdr:rowOff>
    </xdr:to>
    <xdr:cxnSp macro="">
      <xdr:nvCxnSpPr>
        <xdr:cNvPr id="864" name="直線コネクタ 863"/>
        <xdr:cNvCxnSpPr/>
      </xdr:nvCxnSpPr>
      <xdr:spPr>
        <a:xfrm>
          <a:off x="18656300" y="12855368"/>
          <a:ext cx="889000" cy="6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43909</xdr:rowOff>
    </xdr:from>
    <xdr:to>
      <xdr:col>102</xdr:col>
      <xdr:colOff>165100</xdr:colOff>
      <xdr:row>76</xdr:row>
      <xdr:rowOff>145509</xdr:rowOff>
    </xdr:to>
    <xdr:sp macro="" textlink="">
      <xdr:nvSpPr>
        <xdr:cNvPr id="865" name="フローチャート: 判断 864"/>
        <xdr:cNvSpPr/>
      </xdr:nvSpPr>
      <xdr:spPr>
        <a:xfrm>
          <a:off x="19494500" y="1307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136636</xdr:rowOff>
    </xdr:from>
    <xdr:ext cx="534377" cy="259045"/>
    <xdr:sp macro="" textlink="">
      <xdr:nvSpPr>
        <xdr:cNvPr id="866" name="テキスト ボックス 865"/>
        <xdr:cNvSpPr txBox="1"/>
      </xdr:nvSpPr>
      <xdr:spPr>
        <a:xfrm>
          <a:off x="19278111" y="131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15019</xdr:rowOff>
    </xdr:from>
    <xdr:to>
      <xdr:col>98</xdr:col>
      <xdr:colOff>38100</xdr:colOff>
      <xdr:row>76</xdr:row>
      <xdr:rowOff>116619</xdr:rowOff>
    </xdr:to>
    <xdr:sp macro="" textlink="">
      <xdr:nvSpPr>
        <xdr:cNvPr id="867" name="フローチャート: 判断 866"/>
        <xdr:cNvSpPr/>
      </xdr:nvSpPr>
      <xdr:spPr>
        <a:xfrm>
          <a:off x="18605500" y="1304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107746</xdr:rowOff>
    </xdr:from>
    <xdr:ext cx="534377" cy="259045"/>
    <xdr:sp macro="" textlink="">
      <xdr:nvSpPr>
        <xdr:cNvPr id="868" name="テキスト ボックス 867"/>
        <xdr:cNvSpPr txBox="1"/>
      </xdr:nvSpPr>
      <xdr:spPr>
        <a:xfrm>
          <a:off x="18389111" y="1313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120719</xdr:rowOff>
    </xdr:from>
    <xdr:to>
      <xdr:col>116</xdr:col>
      <xdr:colOff>114300</xdr:colOff>
      <xdr:row>74</xdr:row>
      <xdr:rowOff>50869</xdr:rowOff>
    </xdr:to>
    <xdr:sp macro="" textlink="">
      <xdr:nvSpPr>
        <xdr:cNvPr id="874" name="楕円 873"/>
        <xdr:cNvSpPr/>
      </xdr:nvSpPr>
      <xdr:spPr>
        <a:xfrm>
          <a:off x="22110700" y="1263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143596</xdr:rowOff>
    </xdr:from>
    <xdr:ext cx="599010" cy="259045"/>
    <xdr:sp macro="" textlink="">
      <xdr:nvSpPr>
        <xdr:cNvPr id="875" name="繰出金該当値テキスト"/>
        <xdr:cNvSpPr txBox="1"/>
      </xdr:nvSpPr>
      <xdr:spPr>
        <a:xfrm>
          <a:off x="22212300" y="1248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98131</xdr:rowOff>
    </xdr:from>
    <xdr:to>
      <xdr:col>112</xdr:col>
      <xdr:colOff>38100</xdr:colOff>
      <xdr:row>75</xdr:row>
      <xdr:rowOff>28281</xdr:rowOff>
    </xdr:to>
    <xdr:sp macro="" textlink="">
      <xdr:nvSpPr>
        <xdr:cNvPr id="876" name="楕円 875"/>
        <xdr:cNvSpPr/>
      </xdr:nvSpPr>
      <xdr:spPr>
        <a:xfrm>
          <a:off x="21272500" y="127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44808</xdr:rowOff>
    </xdr:from>
    <xdr:ext cx="599010" cy="259045"/>
    <xdr:sp macro="" textlink="">
      <xdr:nvSpPr>
        <xdr:cNvPr id="877" name="テキスト ボックス 876"/>
        <xdr:cNvSpPr txBox="1"/>
      </xdr:nvSpPr>
      <xdr:spPr>
        <a:xfrm>
          <a:off x="21023795" y="1256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81672</xdr:rowOff>
    </xdr:from>
    <xdr:to>
      <xdr:col>107</xdr:col>
      <xdr:colOff>101600</xdr:colOff>
      <xdr:row>75</xdr:row>
      <xdr:rowOff>11822</xdr:rowOff>
    </xdr:to>
    <xdr:sp macro="" textlink="">
      <xdr:nvSpPr>
        <xdr:cNvPr id="878" name="楕円 877"/>
        <xdr:cNvSpPr/>
      </xdr:nvSpPr>
      <xdr:spPr>
        <a:xfrm>
          <a:off x="20383500" y="127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28349</xdr:rowOff>
    </xdr:from>
    <xdr:ext cx="599010" cy="259045"/>
    <xdr:sp macro="" textlink="">
      <xdr:nvSpPr>
        <xdr:cNvPr id="879" name="テキスト ボックス 878"/>
        <xdr:cNvSpPr txBox="1"/>
      </xdr:nvSpPr>
      <xdr:spPr>
        <a:xfrm>
          <a:off x="20134795" y="1254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13244</xdr:rowOff>
    </xdr:from>
    <xdr:to>
      <xdr:col>102</xdr:col>
      <xdr:colOff>165100</xdr:colOff>
      <xdr:row>75</xdr:row>
      <xdr:rowOff>114844</xdr:rowOff>
    </xdr:to>
    <xdr:sp macro="" textlink="">
      <xdr:nvSpPr>
        <xdr:cNvPr id="880" name="楕円 879"/>
        <xdr:cNvSpPr/>
      </xdr:nvSpPr>
      <xdr:spPr>
        <a:xfrm>
          <a:off x="19494500" y="128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131371</xdr:rowOff>
    </xdr:from>
    <xdr:ext cx="534377" cy="259045"/>
    <xdr:sp macro="" textlink="">
      <xdr:nvSpPr>
        <xdr:cNvPr id="881" name="テキスト ボックス 880"/>
        <xdr:cNvSpPr txBox="1"/>
      </xdr:nvSpPr>
      <xdr:spPr>
        <a:xfrm>
          <a:off x="19278111" y="126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117268</xdr:rowOff>
    </xdr:from>
    <xdr:to>
      <xdr:col>98</xdr:col>
      <xdr:colOff>38100</xdr:colOff>
      <xdr:row>75</xdr:row>
      <xdr:rowOff>47418</xdr:rowOff>
    </xdr:to>
    <xdr:sp macro="" textlink="">
      <xdr:nvSpPr>
        <xdr:cNvPr id="882" name="楕円 881"/>
        <xdr:cNvSpPr/>
      </xdr:nvSpPr>
      <xdr:spPr>
        <a:xfrm>
          <a:off x="18605500" y="128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63945</xdr:rowOff>
    </xdr:from>
    <xdr:ext cx="599010" cy="259045"/>
    <xdr:sp macro="" textlink="">
      <xdr:nvSpPr>
        <xdr:cNvPr id="883" name="テキスト ボックス 882"/>
        <xdr:cNvSpPr txBox="1"/>
      </xdr:nvSpPr>
      <xdr:spPr>
        <a:xfrm>
          <a:off x="18356795" y="1257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人件費は、これまで類似団体と比較して同水準または低い水準で推移していたが、令和</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年度より会計年度任用職員制度が始まり、物件費（賃金）から人件費（報酬）に移行したため、大幅に増加した。また、当町においては、以前より会計年度任用職員数が類似団体に比べ多い傾向にあったことから、物件費から人件費への移行が、より大きな影響を及ぼしている。令和</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年度については、市町村退職手当負担割合の</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に伴い、一般職退職手当負担金</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増及び給与改定による給与増</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となったため、</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16,120</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千円の増となっている</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物件費は、物価高騰により光熱水費などが増加した一方で、</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保健福祉センター施設管理費修繕</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が減となったため、前年度から</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11,297</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千</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円減少している。</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扶助費は、物価高騰による経済対策の一環として</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住民税非課税世帯等臨時特別給付金事業</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により</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１</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世帯あたり</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万円の給付事業を実施したが、令和</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４</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年度に実施した価格高騰緊急支援給付金により</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世帯あたり</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万円の給付</a:t>
          </a:r>
          <a:r>
            <a:rPr kumimoji="1" lang="ja-JP" altLang="ja-JP" sz="1050">
              <a:solidFill>
                <a:schemeClr val="dk1"/>
              </a:solidFill>
              <a:effectLst/>
              <a:latin typeface="+mn-lt"/>
              <a:ea typeface="+mn-ea"/>
              <a:cs typeface="+mn-cs"/>
            </a:rPr>
            <a:t>事</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業が皆減となったため、前年度から</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53,183</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千</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円減少している。</a:t>
          </a:r>
          <a:endParaRPr lang="ja-JP" altLang="ja-JP" sz="105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補助費等は、高幡東部清掃組合への負担金の増額や高幡消防組合組合への負担金が増額したため、前年度から</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137,363</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千円の</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減少となった。</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普通建設事業費は、近年、デジタル防災行政無線整備事業、天狗荘リニューアル事業、せいらんの里整備事業や地域優良賃貸住宅整備事業などの大型事業が集中し、類似団体と比較して高い水準を推移している。令和</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３</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年度にはこれらの事業が完了したため、令和</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４</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年度は大きく減少しているが、</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令和５年度は</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本庁舎建設事業や総合保健福祉センター里楽の大規模改修など大型事業が続くため、大幅に増加する見込みである。</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公債費は、中長期財政計画により計画的な繰上償還を実施しており、類似団体と比較しても高い水準にある。令和</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年度は繰上償還額</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及び経常償還</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が前年度より減少したため、公債費</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は</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324,851</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千</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円減となっている。</a:t>
          </a:r>
          <a:endParaRPr lang="ja-JP" altLang="ja-JP" sz="1050">
            <a:effectLst/>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
5,301
197.85
6,716,374
6,507,212
164,481
3,918,594
5,802,275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51689</xdr:rowOff>
    </xdr:from>
    <xdr:to>
      <xdr:col>24</xdr:col>
      <xdr:colOff>63500</xdr:colOff>
      <xdr:row>36</xdr:row>
      <xdr:rowOff>75438</xdr:rowOff>
    </xdr:to>
    <xdr:cxnSp macro="">
      <xdr:nvCxnSpPr>
        <xdr:cNvPr id="61" name="直線コネクタ 60"/>
        <xdr:cNvCxnSpPr/>
      </xdr:nvCxnSpPr>
      <xdr:spPr>
        <a:xfrm flipV="1">
          <a:off x="3797300" y="6223889"/>
          <a:ext cx="838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75438</xdr:rowOff>
    </xdr:from>
    <xdr:to>
      <xdr:col>19</xdr:col>
      <xdr:colOff>177800</xdr:colOff>
      <xdr:row>36</xdr:row>
      <xdr:rowOff>156591</xdr:rowOff>
    </xdr:to>
    <xdr:cxnSp macro="">
      <xdr:nvCxnSpPr>
        <xdr:cNvPr id="64" name="直線コネクタ 63"/>
        <xdr:cNvCxnSpPr/>
      </xdr:nvCxnSpPr>
      <xdr:spPr>
        <a:xfrm flipV="1">
          <a:off x="2908300" y="6247638"/>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156591</xdr:rowOff>
    </xdr:from>
    <xdr:to>
      <xdr:col>15</xdr:col>
      <xdr:colOff>50800</xdr:colOff>
      <xdr:row>37</xdr:row>
      <xdr:rowOff>56896</xdr:rowOff>
    </xdr:to>
    <xdr:cxnSp macro="">
      <xdr:nvCxnSpPr>
        <xdr:cNvPr id="67" name="直線コネクタ 66"/>
        <xdr:cNvCxnSpPr/>
      </xdr:nvCxnSpPr>
      <xdr:spPr>
        <a:xfrm flipV="1">
          <a:off x="2019300" y="6328791"/>
          <a:ext cx="8890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162687</xdr:rowOff>
    </xdr:from>
    <xdr:to>
      <xdr:col>10</xdr:col>
      <xdr:colOff>114300</xdr:colOff>
      <xdr:row>37</xdr:row>
      <xdr:rowOff>56896</xdr:rowOff>
    </xdr:to>
    <xdr:cxnSp macro="">
      <xdr:nvCxnSpPr>
        <xdr:cNvPr id="70" name="直線コネクタ 69"/>
        <xdr:cNvCxnSpPr/>
      </xdr:nvCxnSpPr>
      <xdr:spPr>
        <a:xfrm>
          <a:off x="1130300" y="6334887"/>
          <a:ext cx="8890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xdr:rowOff>
    </xdr:from>
    <xdr:to>
      <xdr:col>24</xdr:col>
      <xdr:colOff>114300</xdr:colOff>
      <xdr:row>36</xdr:row>
      <xdr:rowOff>102489</xdr:rowOff>
    </xdr:to>
    <xdr:sp macro="" textlink="">
      <xdr:nvSpPr>
        <xdr:cNvPr id="80" name="楕円 79"/>
        <xdr:cNvSpPr/>
      </xdr:nvSpPr>
      <xdr:spPr>
        <a:xfrm>
          <a:off x="45847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150766</xdr:rowOff>
    </xdr:from>
    <xdr:ext cx="469744" cy="259045"/>
    <xdr:sp macro="" textlink="">
      <xdr:nvSpPr>
        <xdr:cNvPr id="81" name="議会費該当値テキスト"/>
        <xdr:cNvSpPr txBox="1"/>
      </xdr:nvSpPr>
      <xdr:spPr>
        <a:xfrm>
          <a:off x="4686300" y="61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24638</xdr:rowOff>
    </xdr:from>
    <xdr:to>
      <xdr:col>20</xdr:col>
      <xdr:colOff>38100</xdr:colOff>
      <xdr:row>36</xdr:row>
      <xdr:rowOff>126238</xdr:rowOff>
    </xdr:to>
    <xdr:sp macro="" textlink="">
      <xdr:nvSpPr>
        <xdr:cNvPr id="82" name="楕円 81"/>
        <xdr:cNvSpPr/>
      </xdr:nvSpPr>
      <xdr:spPr>
        <a:xfrm>
          <a:off x="3746500" y="61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117365</xdr:rowOff>
    </xdr:from>
    <xdr:ext cx="469744" cy="259045"/>
    <xdr:sp macro="" textlink="">
      <xdr:nvSpPr>
        <xdr:cNvPr id="83" name="テキスト ボックス 82"/>
        <xdr:cNvSpPr txBox="1"/>
      </xdr:nvSpPr>
      <xdr:spPr>
        <a:xfrm>
          <a:off x="3562428" y="628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105791</xdr:rowOff>
    </xdr:from>
    <xdr:to>
      <xdr:col>15</xdr:col>
      <xdr:colOff>101600</xdr:colOff>
      <xdr:row>37</xdr:row>
      <xdr:rowOff>35941</xdr:rowOff>
    </xdr:to>
    <xdr:sp macro="" textlink="">
      <xdr:nvSpPr>
        <xdr:cNvPr id="84" name="楕円 83"/>
        <xdr:cNvSpPr/>
      </xdr:nvSpPr>
      <xdr:spPr>
        <a:xfrm>
          <a:off x="2857500" y="62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27068</xdr:rowOff>
    </xdr:from>
    <xdr:ext cx="469744" cy="259045"/>
    <xdr:sp macro="" textlink="">
      <xdr:nvSpPr>
        <xdr:cNvPr id="85" name="テキスト ボックス 84"/>
        <xdr:cNvSpPr txBox="1"/>
      </xdr:nvSpPr>
      <xdr:spPr>
        <a:xfrm>
          <a:off x="2673428" y="637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6096</xdr:rowOff>
    </xdr:from>
    <xdr:to>
      <xdr:col>10</xdr:col>
      <xdr:colOff>165100</xdr:colOff>
      <xdr:row>37</xdr:row>
      <xdr:rowOff>107696</xdr:rowOff>
    </xdr:to>
    <xdr:sp macro="" textlink="">
      <xdr:nvSpPr>
        <xdr:cNvPr id="86" name="楕円 85"/>
        <xdr:cNvSpPr/>
      </xdr:nvSpPr>
      <xdr:spPr>
        <a:xfrm>
          <a:off x="1968500" y="63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98823</xdr:rowOff>
    </xdr:from>
    <xdr:ext cx="469744" cy="259045"/>
    <xdr:sp macro="" textlink="">
      <xdr:nvSpPr>
        <xdr:cNvPr id="87" name="テキスト ボックス 86"/>
        <xdr:cNvSpPr txBox="1"/>
      </xdr:nvSpPr>
      <xdr:spPr>
        <a:xfrm>
          <a:off x="1784428" y="644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111887</xdr:rowOff>
    </xdr:from>
    <xdr:to>
      <xdr:col>6</xdr:col>
      <xdr:colOff>38100</xdr:colOff>
      <xdr:row>37</xdr:row>
      <xdr:rowOff>42037</xdr:rowOff>
    </xdr:to>
    <xdr:sp macro="" textlink="">
      <xdr:nvSpPr>
        <xdr:cNvPr id="88" name="楕円 87"/>
        <xdr:cNvSpPr/>
      </xdr:nvSpPr>
      <xdr:spPr>
        <a:xfrm>
          <a:off x="1079500" y="62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33164</xdr:rowOff>
    </xdr:from>
    <xdr:ext cx="469744" cy="259045"/>
    <xdr:sp macro="" textlink="">
      <xdr:nvSpPr>
        <xdr:cNvPr id="89" name="テキスト ボックス 88"/>
        <xdr:cNvSpPr txBox="1"/>
      </xdr:nvSpPr>
      <xdr:spPr>
        <a:xfrm>
          <a:off x="895428" y="637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14329</xdr:rowOff>
    </xdr:from>
    <xdr:to>
      <xdr:col>24</xdr:col>
      <xdr:colOff>63500</xdr:colOff>
      <xdr:row>58</xdr:row>
      <xdr:rowOff>42921</xdr:rowOff>
    </xdr:to>
    <xdr:cxnSp macro="">
      <xdr:nvCxnSpPr>
        <xdr:cNvPr id="116" name="直線コネクタ 115"/>
        <xdr:cNvCxnSpPr/>
      </xdr:nvCxnSpPr>
      <xdr:spPr>
        <a:xfrm flipV="1">
          <a:off x="3797300" y="9958429"/>
          <a:ext cx="838200" cy="2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27585</xdr:rowOff>
    </xdr:from>
    <xdr:to>
      <xdr:col>19</xdr:col>
      <xdr:colOff>177800</xdr:colOff>
      <xdr:row>58</xdr:row>
      <xdr:rowOff>42921</xdr:rowOff>
    </xdr:to>
    <xdr:cxnSp macro="">
      <xdr:nvCxnSpPr>
        <xdr:cNvPr id="119" name="直線コネクタ 118"/>
        <xdr:cNvCxnSpPr/>
      </xdr:nvCxnSpPr>
      <xdr:spPr>
        <a:xfrm>
          <a:off x="2908300" y="9971685"/>
          <a:ext cx="889000" cy="1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150164</xdr:rowOff>
    </xdr:from>
    <xdr:to>
      <xdr:col>15</xdr:col>
      <xdr:colOff>50800</xdr:colOff>
      <xdr:row>58</xdr:row>
      <xdr:rowOff>27585</xdr:rowOff>
    </xdr:to>
    <xdr:cxnSp macro="">
      <xdr:nvCxnSpPr>
        <xdr:cNvPr id="122" name="直線コネクタ 121"/>
        <xdr:cNvCxnSpPr/>
      </xdr:nvCxnSpPr>
      <xdr:spPr>
        <a:xfrm>
          <a:off x="2019300" y="9922814"/>
          <a:ext cx="889000" cy="4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150164</xdr:rowOff>
    </xdr:from>
    <xdr:to>
      <xdr:col>10</xdr:col>
      <xdr:colOff>114300</xdr:colOff>
      <xdr:row>58</xdr:row>
      <xdr:rowOff>45955</xdr:rowOff>
    </xdr:to>
    <xdr:cxnSp macro="">
      <xdr:nvCxnSpPr>
        <xdr:cNvPr id="125" name="直線コネクタ 124"/>
        <xdr:cNvCxnSpPr/>
      </xdr:nvCxnSpPr>
      <xdr:spPr>
        <a:xfrm flipV="1">
          <a:off x="1130300" y="9922814"/>
          <a:ext cx="889000" cy="6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105632</xdr:rowOff>
    </xdr:from>
    <xdr:to>
      <xdr:col>10</xdr:col>
      <xdr:colOff>165100</xdr:colOff>
      <xdr:row>58</xdr:row>
      <xdr:rowOff>35782</xdr:rowOff>
    </xdr:to>
    <xdr:sp macro="" textlink="">
      <xdr:nvSpPr>
        <xdr:cNvPr id="126" name="フローチャート: 判断 125"/>
        <xdr:cNvSpPr/>
      </xdr:nvSpPr>
      <xdr:spPr>
        <a:xfrm>
          <a:off x="1968500" y="98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26909</xdr:rowOff>
    </xdr:from>
    <xdr:ext cx="599010" cy="259045"/>
    <xdr:sp macro="" textlink="">
      <xdr:nvSpPr>
        <xdr:cNvPr id="127" name="テキスト ボックス 126"/>
        <xdr:cNvSpPr txBox="1"/>
      </xdr:nvSpPr>
      <xdr:spPr>
        <a:xfrm>
          <a:off x="1719795" y="997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247</xdr:rowOff>
    </xdr:from>
    <xdr:to>
      <xdr:col>6</xdr:col>
      <xdr:colOff>38100</xdr:colOff>
      <xdr:row>58</xdr:row>
      <xdr:rowOff>101847</xdr:rowOff>
    </xdr:to>
    <xdr:sp macro="" textlink="">
      <xdr:nvSpPr>
        <xdr:cNvPr id="128" name="フローチャート: 判断 127"/>
        <xdr:cNvSpPr/>
      </xdr:nvSpPr>
      <xdr:spPr>
        <a:xfrm>
          <a:off x="1079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92974</xdr:rowOff>
    </xdr:from>
    <xdr:ext cx="599010" cy="259045"/>
    <xdr:sp macro="" textlink="">
      <xdr:nvSpPr>
        <xdr:cNvPr id="129" name="テキスト ボックス 128"/>
        <xdr:cNvSpPr txBox="1"/>
      </xdr:nvSpPr>
      <xdr:spPr>
        <a:xfrm>
          <a:off x="830795" y="1003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134979</xdr:rowOff>
    </xdr:from>
    <xdr:to>
      <xdr:col>24</xdr:col>
      <xdr:colOff>114300</xdr:colOff>
      <xdr:row>58</xdr:row>
      <xdr:rowOff>65129</xdr:rowOff>
    </xdr:to>
    <xdr:sp macro="" textlink="">
      <xdr:nvSpPr>
        <xdr:cNvPr id="135" name="楕円 134"/>
        <xdr:cNvSpPr/>
      </xdr:nvSpPr>
      <xdr:spPr>
        <a:xfrm>
          <a:off x="4584700" y="990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94356</xdr:rowOff>
    </xdr:from>
    <xdr:ext cx="599010" cy="259045"/>
    <xdr:sp macro="" textlink="">
      <xdr:nvSpPr>
        <xdr:cNvPr id="136" name="総務費該当値テキスト"/>
        <xdr:cNvSpPr txBox="1"/>
      </xdr:nvSpPr>
      <xdr:spPr>
        <a:xfrm>
          <a:off x="4686300" y="969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163571</xdr:rowOff>
    </xdr:from>
    <xdr:to>
      <xdr:col>20</xdr:col>
      <xdr:colOff>38100</xdr:colOff>
      <xdr:row>58</xdr:row>
      <xdr:rowOff>93721</xdr:rowOff>
    </xdr:to>
    <xdr:sp macro="" textlink="">
      <xdr:nvSpPr>
        <xdr:cNvPr id="137" name="楕円 136"/>
        <xdr:cNvSpPr/>
      </xdr:nvSpPr>
      <xdr:spPr>
        <a:xfrm>
          <a:off x="3746500" y="99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110248</xdr:rowOff>
    </xdr:from>
    <xdr:ext cx="599010" cy="259045"/>
    <xdr:sp macro="" textlink="">
      <xdr:nvSpPr>
        <xdr:cNvPr id="138" name="テキスト ボックス 137"/>
        <xdr:cNvSpPr txBox="1"/>
      </xdr:nvSpPr>
      <xdr:spPr>
        <a:xfrm>
          <a:off x="3497795" y="971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148235</xdr:rowOff>
    </xdr:from>
    <xdr:to>
      <xdr:col>15</xdr:col>
      <xdr:colOff>101600</xdr:colOff>
      <xdr:row>58</xdr:row>
      <xdr:rowOff>78385</xdr:rowOff>
    </xdr:to>
    <xdr:sp macro="" textlink="">
      <xdr:nvSpPr>
        <xdr:cNvPr id="139" name="楕円 138"/>
        <xdr:cNvSpPr/>
      </xdr:nvSpPr>
      <xdr:spPr>
        <a:xfrm>
          <a:off x="2857500" y="99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94912</xdr:rowOff>
    </xdr:from>
    <xdr:ext cx="599010" cy="259045"/>
    <xdr:sp macro="" textlink="">
      <xdr:nvSpPr>
        <xdr:cNvPr id="140" name="テキスト ボックス 139"/>
        <xdr:cNvSpPr txBox="1"/>
      </xdr:nvSpPr>
      <xdr:spPr>
        <a:xfrm>
          <a:off x="2608795" y="96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99364</xdr:rowOff>
    </xdr:from>
    <xdr:to>
      <xdr:col>10</xdr:col>
      <xdr:colOff>165100</xdr:colOff>
      <xdr:row>58</xdr:row>
      <xdr:rowOff>29514</xdr:rowOff>
    </xdr:to>
    <xdr:sp macro="" textlink="">
      <xdr:nvSpPr>
        <xdr:cNvPr id="141" name="楕円 140"/>
        <xdr:cNvSpPr/>
      </xdr:nvSpPr>
      <xdr:spPr>
        <a:xfrm>
          <a:off x="1968500" y="98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46041</xdr:rowOff>
    </xdr:from>
    <xdr:ext cx="599010" cy="259045"/>
    <xdr:sp macro="" textlink="">
      <xdr:nvSpPr>
        <xdr:cNvPr id="142" name="テキスト ボックス 141"/>
        <xdr:cNvSpPr txBox="1"/>
      </xdr:nvSpPr>
      <xdr:spPr>
        <a:xfrm>
          <a:off x="1719795" y="964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166605</xdr:rowOff>
    </xdr:from>
    <xdr:to>
      <xdr:col>6</xdr:col>
      <xdr:colOff>38100</xdr:colOff>
      <xdr:row>58</xdr:row>
      <xdr:rowOff>96755</xdr:rowOff>
    </xdr:to>
    <xdr:sp macro="" textlink="">
      <xdr:nvSpPr>
        <xdr:cNvPr id="143" name="楕円 142"/>
        <xdr:cNvSpPr/>
      </xdr:nvSpPr>
      <xdr:spPr>
        <a:xfrm>
          <a:off x="1079500" y="993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113282</xdr:rowOff>
    </xdr:from>
    <xdr:ext cx="599010" cy="259045"/>
    <xdr:sp macro="" textlink="">
      <xdr:nvSpPr>
        <xdr:cNvPr id="144" name="テキスト ボックス 143"/>
        <xdr:cNvSpPr txBox="1"/>
      </xdr:nvSpPr>
      <xdr:spPr>
        <a:xfrm>
          <a:off x="830795" y="971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113451</xdr:rowOff>
    </xdr:from>
    <xdr:to>
      <xdr:col>24</xdr:col>
      <xdr:colOff>63500</xdr:colOff>
      <xdr:row>74</xdr:row>
      <xdr:rowOff>38830</xdr:rowOff>
    </xdr:to>
    <xdr:cxnSp macro="">
      <xdr:nvCxnSpPr>
        <xdr:cNvPr id="170" name="直線コネクタ 169"/>
        <xdr:cNvCxnSpPr/>
      </xdr:nvCxnSpPr>
      <xdr:spPr>
        <a:xfrm flipV="1">
          <a:off x="3797300" y="12629301"/>
          <a:ext cx="838200" cy="9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127333</xdr:rowOff>
    </xdr:from>
    <xdr:to>
      <xdr:col>19</xdr:col>
      <xdr:colOff>177800</xdr:colOff>
      <xdr:row>74</xdr:row>
      <xdr:rowOff>38830</xdr:rowOff>
    </xdr:to>
    <xdr:cxnSp macro="">
      <xdr:nvCxnSpPr>
        <xdr:cNvPr id="173" name="直線コネクタ 172"/>
        <xdr:cNvCxnSpPr/>
      </xdr:nvCxnSpPr>
      <xdr:spPr>
        <a:xfrm>
          <a:off x="2908300" y="12643183"/>
          <a:ext cx="889000" cy="8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127333</xdr:rowOff>
    </xdr:from>
    <xdr:to>
      <xdr:col>15</xdr:col>
      <xdr:colOff>50800</xdr:colOff>
      <xdr:row>75</xdr:row>
      <xdr:rowOff>16799</xdr:rowOff>
    </xdr:to>
    <xdr:cxnSp macro="">
      <xdr:nvCxnSpPr>
        <xdr:cNvPr id="176" name="直線コネクタ 175"/>
        <xdr:cNvCxnSpPr/>
      </xdr:nvCxnSpPr>
      <xdr:spPr>
        <a:xfrm flipV="1">
          <a:off x="2019300" y="12643183"/>
          <a:ext cx="889000" cy="2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16799</xdr:rowOff>
    </xdr:from>
    <xdr:to>
      <xdr:col>10</xdr:col>
      <xdr:colOff>114300</xdr:colOff>
      <xdr:row>75</xdr:row>
      <xdr:rowOff>70863</xdr:rowOff>
    </xdr:to>
    <xdr:cxnSp macro="">
      <xdr:nvCxnSpPr>
        <xdr:cNvPr id="179" name="直線コネクタ 178"/>
        <xdr:cNvCxnSpPr/>
      </xdr:nvCxnSpPr>
      <xdr:spPr>
        <a:xfrm flipV="1">
          <a:off x="1130300" y="12875549"/>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65543</xdr:rowOff>
    </xdr:from>
    <xdr:to>
      <xdr:col>10</xdr:col>
      <xdr:colOff>165100</xdr:colOff>
      <xdr:row>74</xdr:row>
      <xdr:rowOff>167143</xdr:rowOff>
    </xdr:to>
    <xdr:sp macro="" textlink="">
      <xdr:nvSpPr>
        <xdr:cNvPr id="180" name="フローチャート: 判断 179"/>
        <xdr:cNvSpPr/>
      </xdr:nvSpPr>
      <xdr:spPr>
        <a:xfrm>
          <a:off x="1968500" y="1275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12220</xdr:rowOff>
    </xdr:from>
    <xdr:ext cx="599010" cy="259045"/>
    <xdr:sp macro="" textlink="">
      <xdr:nvSpPr>
        <xdr:cNvPr id="181" name="テキスト ボックス 180"/>
        <xdr:cNvSpPr txBox="1"/>
      </xdr:nvSpPr>
      <xdr:spPr>
        <a:xfrm>
          <a:off x="1719795" y="1252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129677</xdr:rowOff>
    </xdr:from>
    <xdr:to>
      <xdr:col>6</xdr:col>
      <xdr:colOff>38100</xdr:colOff>
      <xdr:row>75</xdr:row>
      <xdr:rowOff>59827</xdr:rowOff>
    </xdr:to>
    <xdr:sp macro="" textlink="">
      <xdr:nvSpPr>
        <xdr:cNvPr id="182" name="フローチャート: 判断 181"/>
        <xdr:cNvSpPr/>
      </xdr:nvSpPr>
      <xdr:spPr>
        <a:xfrm>
          <a:off x="1079500" y="1281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76354</xdr:rowOff>
    </xdr:from>
    <xdr:ext cx="599010" cy="259045"/>
    <xdr:sp macro="" textlink="">
      <xdr:nvSpPr>
        <xdr:cNvPr id="183" name="テキスト ボックス 182"/>
        <xdr:cNvSpPr txBox="1"/>
      </xdr:nvSpPr>
      <xdr:spPr>
        <a:xfrm>
          <a:off x="830795" y="1259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62651</xdr:rowOff>
    </xdr:from>
    <xdr:to>
      <xdr:col>24</xdr:col>
      <xdr:colOff>114300</xdr:colOff>
      <xdr:row>73</xdr:row>
      <xdr:rowOff>164251</xdr:rowOff>
    </xdr:to>
    <xdr:sp macro="" textlink="">
      <xdr:nvSpPr>
        <xdr:cNvPr id="189" name="楕円 188"/>
        <xdr:cNvSpPr/>
      </xdr:nvSpPr>
      <xdr:spPr>
        <a:xfrm>
          <a:off x="4584700" y="125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85528</xdr:rowOff>
    </xdr:from>
    <xdr:ext cx="599010" cy="259045"/>
    <xdr:sp macro="" textlink="">
      <xdr:nvSpPr>
        <xdr:cNvPr id="190" name="民生費該当値テキスト"/>
        <xdr:cNvSpPr txBox="1"/>
      </xdr:nvSpPr>
      <xdr:spPr>
        <a:xfrm>
          <a:off x="4686300" y="1242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159480</xdr:rowOff>
    </xdr:from>
    <xdr:to>
      <xdr:col>20</xdr:col>
      <xdr:colOff>38100</xdr:colOff>
      <xdr:row>74</xdr:row>
      <xdr:rowOff>89630</xdr:rowOff>
    </xdr:to>
    <xdr:sp macro="" textlink="">
      <xdr:nvSpPr>
        <xdr:cNvPr id="191" name="楕円 190"/>
        <xdr:cNvSpPr/>
      </xdr:nvSpPr>
      <xdr:spPr>
        <a:xfrm>
          <a:off x="3746500" y="126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106157</xdr:rowOff>
    </xdr:from>
    <xdr:ext cx="599010" cy="259045"/>
    <xdr:sp macro="" textlink="">
      <xdr:nvSpPr>
        <xdr:cNvPr id="192" name="テキスト ボックス 191"/>
        <xdr:cNvSpPr txBox="1"/>
      </xdr:nvSpPr>
      <xdr:spPr>
        <a:xfrm>
          <a:off x="3497795" y="1245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76533</xdr:rowOff>
    </xdr:from>
    <xdr:to>
      <xdr:col>15</xdr:col>
      <xdr:colOff>101600</xdr:colOff>
      <xdr:row>74</xdr:row>
      <xdr:rowOff>6683</xdr:rowOff>
    </xdr:to>
    <xdr:sp macro="" textlink="">
      <xdr:nvSpPr>
        <xdr:cNvPr id="193" name="楕円 192"/>
        <xdr:cNvSpPr/>
      </xdr:nvSpPr>
      <xdr:spPr>
        <a:xfrm>
          <a:off x="2857500" y="1259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23210</xdr:rowOff>
    </xdr:from>
    <xdr:ext cx="599010" cy="259045"/>
    <xdr:sp macro="" textlink="">
      <xdr:nvSpPr>
        <xdr:cNvPr id="194" name="テキスト ボックス 193"/>
        <xdr:cNvSpPr txBox="1"/>
      </xdr:nvSpPr>
      <xdr:spPr>
        <a:xfrm>
          <a:off x="2608795" y="1236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137449</xdr:rowOff>
    </xdr:from>
    <xdr:to>
      <xdr:col>10</xdr:col>
      <xdr:colOff>165100</xdr:colOff>
      <xdr:row>75</xdr:row>
      <xdr:rowOff>67599</xdr:rowOff>
    </xdr:to>
    <xdr:sp macro="" textlink="">
      <xdr:nvSpPr>
        <xdr:cNvPr id="195" name="楕円 194"/>
        <xdr:cNvSpPr/>
      </xdr:nvSpPr>
      <xdr:spPr>
        <a:xfrm>
          <a:off x="1968500" y="128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58726</xdr:rowOff>
    </xdr:from>
    <xdr:ext cx="599010" cy="259045"/>
    <xdr:sp macro="" textlink="">
      <xdr:nvSpPr>
        <xdr:cNvPr id="196" name="テキスト ボックス 195"/>
        <xdr:cNvSpPr txBox="1"/>
      </xdr:nvSpPr>
      <xdr:spPr>
        <a:xfrm>
          <a:off x="1719795" y="1291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20063</xdr:rowOff>
    </xdr:from>
    <xdr:to>
      <xdr:col>6</xdr:col>
      <xdr:colOff>38100</xdr:colOff>
      <xdr:row>75</xdr:row>
      <xdr:rowOff>121663</xdr:rowOff>
    </xdr:to>
    <xdr:sp macro="" textlink="">
      <xdr:nvSpPr>
        <xdr:cNvPr id="197" name="楕円 196"/>
        <xdr:cNvSpPr/>
      </xdr:nvSpPr>
      <xdr:spPr>
        <a:xfrm>
          <a:off x="1079500" y="1287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112789</xdr:rowOff>
    </xdr:from>
    <xdr:ext cx="599010" cy="259045"/>
    <xdr:sp macro="" textlink="">
      <xdr:nvSpPr>
        <xdr:cNvPr id="198" name="テキスト ボックス 197"/>
        <xdr:cNvSpPr txBox="1"/>
      </xdr:nvSpPr>
      <xdr:spPr>
        <a:xfrm>
          <a:off x="830795" y="1297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35863</xdr:rowOff>
    </xdr:from>
    <xdr:to>
      <xdr:col>24</xdr:col>
      <xdr:colOff>63500</xdr:colOff>
      <xdr:row>96</xdr:row>
      <xdr:rowOff>70808</xdr:rowOff>
    </xdr:to>
    <xdr:cxnSp macro="">
      <xdr:nvCxnSpPr>
        <xdr:cNvPr id="227" name="直線コネクタ 226"/>
        <xdr:cNvCxnSpPr/>
      </xdr:nvCxnSpPr>
      <xdr:spPr>
        <a:xfrm flipV="1">
          <a:off x="3797300" y="16495063"/>
          <a:ext cx="838200" cy="3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168123</xdr:rowOff>
    </xdr:from>
    <xdr:to>
      <xdr:col>19</xdr:col>
      <xdr:colOff>177800</xdr:colOff>
      <xdr:row>96</xdr:row>
      <xdr:rowOff>70808</xdr:rowOff>
    </xdr:to>
    <xdr:cxnSp macro="">
      <xdr:nvCxnSpPr>
        <xdr:cNvPr id="230" name="直線コネクタ 229"/>
        <xdr:cNvCxnSpPr/>
      </xdr:nvCxnSpPr>
      <xdr:spPr>
        <a:xfrm>
          <a:off x="2908300" y="16455873"/>
          <a:ext cx="889000" cy="7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168123</xdr:rowOff>
    </xdr:from>
    <xdr:to>
      <xdr:col>15</xdr:col>
      <xdr:colOff>50800</xdr:colOff>
      <xdr:row>96</xdr:row>
      <xdr:rowOff>125778</xdr:rowOff>
    </xdr:to>
    <xdr:cxnSp macro="">
      <xdr:nvCxnSpPr>
        <xdr:cNvPr id="233" name="直線コネクタ 232"/>
        <xdr:cNvCxnSpPr/>
      </xdr:nvCxnSpPr>
      <xdr:spPr>
        <a:xfrm flipV="1">
          <a:off x="2019300" y="16455873"/>
          <a:ext cx="889000" cy="12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35756</xdr:rowOff>
    </xdr:from>
    <xdr:to>
      <xdr:col>10</xdr:col>
      <xdr:colOff>114300</xdr:colOff>
      <xdr:row>96</xdr:row>
      <xdr:rowOff>125778</xdr:rowOff>
    </xdr:to>
    <xdr:cxnSp macro="">
      <xdr:nvCxnSpPr>
        <xdr:cNvPr id="236" name="直線コネクタ 235"/>
        <xdr:cNvCxnSpPr/>
      </xdr:nvCxnSpPr>
      <xdr:spPr>
        <a:xfrm>
          <a:off x="1130300" y="16494956"/>
          <a:ext cx="889000" cy="9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150157</xdr:rowOff>
    </xdr:from>
    <xdr:to>
      <xdr:col>10</xdr:col>
      <xdr:colOff>165100</xdr:colOff>
      <xdr:row>95</xdr:row>
      <xdr:rowOff>80307</xdr:rowOff>
    </xdr:to>
    <xdr:sp macro="" textlink="">
      <xdr:nvSpPr>
        <xdr:cNvPr id="237" name="フローチャート: 判断 236"/>
        <xdr:cNvSpPr/>
      </xdr:nvSpPr>
      <xdr:spPr>
        <a:xfrm>
          <a:off x="1968500" y="162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96834</xdr:rowOff>
    </xdr:from>
    <xdr:ext cx="534377" cy="259045"/>
    <xdr:sp macro="" textlink="">
      <xdr:nvSpPr>
        <xdr:cNvPr id="238" name="テキスト ボックス 237"/>
        <xdr:cNvSpPr txBox="1"/>
      </xdr:nvSpPr>
      <xdr:spPr>
        <a:xfrm>
          <a:off x="1752111" y="160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9378</xdr:rowOff>
    </xdr:from>
    <xdr:to>
      <xdr:col>6</xdr:col>
      <xdr:colOff>38100</xdr:colOff>
      <xdr:row>95</xdr:row>
      <xdr:rowOff>110978</xdr:rowOff>
    </xdr:to>
    <xdr:sp macro="" textlink="">
      <xdr:nvSpPr>
        <xdr:cNvPr id="239" name="フローチャート: 判断 238"/>
        <xdr:cNvSpPr/>
      </xdr:nvSpPr>
      <xdr:spPr>
        <a:xfrm>
          <a:off x="1079500" y="1629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127505</xdr:rowOff>
    </xdr:from>
    <xdr:ext cx="534377" cy="259045"/>
    <xdr:sp macro="" textlink="">
      <xdr:nvSpPr>
        <xdr:cNvPr id="240" name="テキスト ボックス 239"/>
        <xdr:cNvSpPr txBox="1"/>
      </xdr:nvSpPr>
      <xdr:spPr>
        <a:xfrm>
          <a:off x="863111" y="1607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156513</xdr:rowOff>
    </xdr:from>
    <xdr:to>
      <xdr:col>24</xdr:col>
      <xdr:colOff>114300</xdr:colOff>
      <xdr:row>96</xdr:row>
      <xdr:rowOff>86663</xdr:rowOff>
    </xdr:to>
    <xdr:sp macro="" textlink="">
      <xdr:nvSpPr>
        <xdr:cNvPr id="246" name="楕円 245"/>
        <xdr:cNvSpPr/>
      </xdr:nvSpPr>
      <xdr:spPr>
        <a:xfrm>
          <a:off x="4584700" y="164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134940</xdr:rowOff>
    </xdr:from>
    <xdr:ext cx="534377" cy="259045"/>
    <xdr:sp macro="" textlink="">
      <xdr:nvSpPr>
        <xdr:cNvPr id="247" name="衛生費該当値テキスト"/>
        <xdr:cNvSpPr txBox="1"/>
      </xdr:nvSpPr>
      <xdr:spPr>
        <a:xfrm>
          <a:off x="4686300" y="1642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20008</xdr:rowOff>
    </xdr:from>
    <xdr:to>
      <xdr:col>20</xdr:col>
      <xdr:colOff>38100</xdr:colOff>
      <xdr:row>96</xdr:row>
      <xdr:rowOff>121608</xdr:rowOff>
    </xdr:to>
    <xdr:sp macro="" textlink="">
      <xdr:nvSpPr>
        <xdr:cNvPr id="248" name="楕円 247"/>
        <xdr:cNvSpPr/>
      </xdr:nvSpPr>
      <xdr:spPr>
        <a:xfrm>
          <a:off x="3746500" y="164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112735</xdr:rowOff>
    </xdr:from>
    <xdr:ext cx="534377" cy="259045"/>
    <xdr:sp macro="" textlink="">
      <xdr:nvSpPr>
        <xdr:cNvPr id="249" name="テキスト ボックス 248"/>
        <xdr:cNvSpPr txBox="1"/>
      </xdr:nvSpPr>
      <xdr:spPr>
        <a:xfrm>
          <a:off x="3530111" y="1657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117323</xdr:rowOff>
    </xdr:from>
    <xdr:to>
      <xdr:col>15</xdr:col>
      <xdr:colOff>101600</xdr:colOff>
      <xdr:row>96</xdr:row>
      <xdr:rowOff>47473</xdr:rowOff>
    </xdr:to>
    <xdr:sp macro="" textlink="">
      <xdr:nvSpPr>
        <xdr:cNvPr id="250" name="楕円 249"/>
        <xdr:cNvSpPr/>
      </xdr:nvSpPr>
      <xdr:spPr>
        <a:xfrm>
          <a:off x="2857500" y="164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38600</xdr:rowOff>
    </xdr:from>
    <xdr:ext cx="534377" cy="259045"/>
    <xdr:sp macro="" textlink="">
      <xdr:nvSpPr>
        <xdr:cNvPr id="251" name="テキスト ボックス 250"/>
        <xdr:cNvSpPr txBox="1"/>
      </xdr:nvSpPr>
      <xdr:spPr>
        <a:xfrm>
          <a:off x="2641111" y="1649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74978</xdr:rowOff>
    </xdr:from>
    <xdr:to>
      <xdr:col>10</xdr:col>
      <xdr:colOff>165100</xdr:colOff>
      <xdr:row>97</xdr:row>
      <xdr:rowOff>5128</xdr:rowOff>
    </xdr:to>
    <xdr:sp macro="" textlink="">
      <xdr:nvSpPr>
        <xdr:cNvPr id="252" name="楕円 251"/>
        <xdr:cNvSpPr/>
      </xdr:nvSpPr>
      <xdr:spPr>
        <a:xfrm>
          <a:off x="1968500" y="1653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167705</xdr:rowOff>
    </xdr:from>
    <xdr:ext cx="534377" cy="259045"/>
    <xdr:sp macro="" textlink="">
      <xdr:nvSpPr>
        <xdr:cNvPr id="253" name="テキスト ボックス 252"/>
        <xdr:cNvSpPr txBox="1"/>
      </xdr:nvSpPr>
      <xdr:spPr>
        <a:xfrm>
          <a:off x="1752111" y="1662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156406</xdr:rowOff>
    </xdr:from>
    <xdr:to>
      <xdr:col>6</xdr:col>
      <xdr:colOff>38100</xdr:colOff>
      <xdr:row>96</xdr:row>
      <xdr:rowOff>86556</xdr:rowOff>
    </xdr:to>
    <xdr:sp macro="" textlink="">
      <xdr:nvSpPr>
        <xdr:cNvPr id="254" name="楕円 253"/>
        <xdr:cNvSpPr/>
      </xdr:nvSpPr>
      <xdr:spPr>
        <a:xfrm>
          <a:off x="1079500" y="164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77683</xdr:rowOff>
    </xdr:from>
    <xdr:ext cx="534377" cy="259045"/>
    <xdr:sp macro="" textlink="">
      <xdr:nvSpPr>
        <xdr:cNvPr id="255" name="テキスト ボックス 254"/>
        <xdr:cNvSpPr txBox="1"/>
      </xdr:nvSpPr>
      <xdr:spPr>
        <a:xfrm>
          <a:off x="863111" y="1653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73355</xdr:rowOff>
    </xdr:from>
    <xdr:to>
      <xdr:col>41</xdr:col>
      <xdr:colOff>101600</xdr:colOff>
      <xdr:row>38</xdr:row>
      <xdr:rowOff>3505</xdr:rowOff>
    </xdr:to>
    <xdr:sp macro="" textlink="">
      <xdr:nvSpPr>
        <xdr:cNvPr id="292" name="フローチャート: 判断 291"/>
        <xdr:cNvSpPr/>
      </xdr:nvSpPr>
      <xdr:spPr>
        <a:xfrm>
          <a:off x="78105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20032</xdr:rowOff>
    </xdr:from>
    <xdr:ext cx="378565" cy="259045"/>
    <xdr:sp macro="" textlink="">
      <xdr:nvSpPr>
        <xdr:cNvPr id="293" name="テキスト ボックス 292"/>
        <xdr:cNvSpPr txBox="1"/>
      </xdr:nvSpPr>
      <xdr:spPr>
        <a:xfrm>
          <a:off x="7672017" y="619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28549</xdr:rowOff>
    </xdr:from>
    <xdr:to>
      <xdr:col>36</xdr:col>
      <xdr:colOff>165100</xdr:colOff>
      <xdr:row>37</xdr:row>
      <xdr:rowOff>130149</xdr:rowOff>
    </xdr:to>
    <xdr:sp macro="" textlink="">
      <xdr:nvSpPr>
        <xdr:cNvPr id="294" name="フローチャート: 判断 293"/>
        <xdr:cNvSpPr/>
      </xdr:nvSpPr>
      <xdr:spPr>
        <a:xfrm>
          <a:off x="6921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146676</xdr:rowOff>
    </xdr:from>
    <xdr:ext cx="378565" cy="259045"/>
    <xdr:sp macro="" textlink="">
      <xdr:nvSpPr>
        <xdr:cNvPr id="295" name="テキスト ボックス 294"/>
        <xdr:cNvSpPr txBox="1"/>
      </xdr:nvSpPr>
      <xdr:spPr>
        <a:xfrm>
          <a:off x="6783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20538</xdr:rowOff>
    </xdr:from>
    <xdr:to>
      <xdr:col>55</xdr:col>
      <xdr:colOff>0</xdr:colOff>
      <xdr:row>56</xdr:row>
      <xdr:rowOff>41905</xdr:rowOff>
    </xdr:to>
    <xdr:cxnSp macro="">
      <xdr:nvCxnSpPr>
        <xdr:cNvPr id="339" name="直線コネクタ 338"/>
        <xdr:cNvCxnSpPr/>
      </xdr:nvCxnSpPr>
      <xdr:spPr>
        <a:xfrm flipV="1">
          <a:off x="9639300" y="9621738"/>
          <a:ext cx="838200" cy="2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149766</xdr:rowOff>
    </xdr:from>
    <xdr:to>
      <xdr:col>50</xdr:col>
      <xdr:colOff>114300</xdr:colOff>
      <xdr:row>56</xdr:row>
      <xdr:rowOff>41905</xdr:rowOff>
    </xdr:to>
    <xdr:cxnSp macro="">
      <xdr:nvCxnSpPr>
        <xdr:cNvPr id="342" name="直線コネクタ 341"/>
        <xdr:cNvCxnSpPr/>
      </xdr:nvCxnSpPr>
      <xdr:spPr>
        <a:xfrm>
          <a:off x="8750300" y="9579516"/>
          <a:ext cx="889000" cy="6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171209</xdr:rowOff>
    </xdr:from>
    <xdr:to>
      <xdr:col>45</xdr:col>
      <xdr:colOff>177800</xdr:colOff>
      <xdr:row>55</xdr:row>
      <xdr:rowOff>149766</xdr:rowOff>
    </xdr:to>
    <xdr:cxnSp macro="">
      <xdr:nvCxnSpPr>
        <xdr:cNvPr id="345" name="直線コネクタ 344"/>
        <xdr:cNvCxnSpPr/>
      </xdr:nvCxnSpPr>
      <xdr:spPr>
        <a:xfrm>
          <a:off x="7861300" y="9429509"/>
          <a:ext cx="889000" cy="15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171209</xdr:rowOff>
    </xdr:from>
    <xdr:to>
      <xdr:col>41</xdr:col>
      <xdr:colOff>50800</xdr:colOff>
      <xdr:row>56</xdr:row>
      <xdr:rowOff>39505</xdr:rowOff>
    </xdr:to>
    <xdr:cxnSp macro="">
      <xdr:nvCxnSpPr>
        <xdr:cNvPr id="348" name="直線コネクタ 347"/>
        <xdr:cNvCxnSpPr/>
      </xdr:nvCxnSpPr>
      <xdr:spPr>
        <a:xfrm flipV="1">
          <a:off x="6972300" y="9429509"/>
          <a:ext cx="889000" cy="21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84961</xdr:rowOff>
    </xdr:from>
    <xdr:to>
      <xdr:col>41</xdr:col>
      <xdr:colOff>101600</xdr:colOff>
      <xdr:row>55</xdr:row>
      <xdr:rowOff>15111</xdr:rowOff>
    </xdr:to>
    <xdr:sp macro="" textlink="">
      <xdr:nvSpPr>
        <xdr:cNvPr id="349" name="フローチャート: 判断 348"/>
        <xdr:cNvSpPr/>
      </xdr:nvSpPr>
      <xdr:spPr>
        <a:xfrm>
          <a:off x="7810500" y="934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31638</xdr:rowOff>
    </xdr:from>
    <xdr:ext cx="599010" cy="259045"/>
    <xdr:sp macro="" textlink="">
      <xdr:nvSpPr>
        <xdr:cNvPr id="350" name="テキスト ボックス 349"/>
        <xdr:cNvSpPr txBox="1"/>
      </xdr:nvSpPr>
      <xdr:spPr>
        <a:xfrm>
          <a:off x="7561795" y="911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47523</xdr:rowOff>
    </xdr:from>
    <xdr:to>
      <xdr:col>36</xdr:col>
      <xdr:colOff>165100</xdr:colOff>
      <xdr:row>54</xdr:row>
      <xdr:rowOff>149123</xdr:rowOff>
    </xdr:to>
    <xdr:sp macro="" textlink="">
      <xdr:nvSpPr>
        <xdr:cNvPr id="351" name="フローチャート: 判断 350"/>
        <xdr:cNvSpPr/>
      </xdr:nvSpPr>
      <xdr:spPr>
        <a:xfrm>
          <a:off x="6921500" y="93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165650</xdr:rowOff>
    </xdr:from>
    <xdr:ext cx="599010" cy="259045"/>
    <xdr:sp macro="" textlink="">
      <xdr:nvSpPr>
        <xdr:cNvPr id="352" name="テキスト ボックス 351"/>
        <xdr:cNvSpPr txBox="1"/>
      </xdr:nvSpPr>
      <xdr:spPr>
        <a:xfrm>
          <a:off x="6672795" y="908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141188</xdr:rowOff>
    </xdr:from>
    <xdr:to>
      <xdr:col>55</xdr:col>
      <xdr:colOff>50800</xdr:colOff>
      <xdr:row>56</xdr:row>
      <xdr:rowOff>71338</xdr:rowOff>
    </xdr:to>
    <xdr:sp macro="" textlink="">
      <xdr:nvSpPr>
        <xdr:cNvPr id="358" name="楕円 357"/>
        <xdr:cNvSpPr/>
      </xdr:nvSpPr>
      <xdr:spPr>
        <a:xfrm>
          <a:off x="10426700" y="95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164065</xdr:rowOff>
    </xdr:from>
    <xdr:ext cx="534377" cy="259045"/>
    <xdr:sp macro="" textlink="">
      <xdr:nvSpPr>
        <xdr:cNvPr id="359" name="農林水産業費該当値テキスト"/>
        <xdr:cNvSpPr txBox="1"/>
      </xdr:nvSpPr>
      <xdr:spPr>
        <a:xfrm>
          <a:off x="10528300" y="942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162555</xdr:rowOff>
    </xdr:from>
    <xdr:to>
      <xdr:col>50</xdr:col>
      <xdr:colOff>165100</xdr:colOff>
      <xdr:row>56</xdr:row>
      <xdr:rowOff>92705</xdr:rowOff>
    </xdr:to>
    <xdr:sp macro="" textlink="">
      <xdr:nvSpPr>
        <xdr:cNvPr id="360" name="楕円 359"/>
        <xdr:cNvSpPr/>
      </xdr:nvSpPr>
      <xdr:spPr>
        <a:xfrm>
          <a:off x="9588500" y="95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109232</xdr:rowOff>
    </xdr:from>
    <xdr:ext cx="534377" cy="259045"/>
    <xdr:sp macro="" textlink="">
      <xdr:nvSpPr>
        <xdr:cNvPr id="361" name="テキスト ボックス 360"/>
        <xdr:cNvSpPr txBox="1"/>
      </xdr:nvSpPr>
      <xdr:spPr>
        <a:xfrm>
          <a:off x="9372111" y="93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98966</xdr:rowOff>
    </xdr:from>
    <xdr:to>
      <xdr:col>46</xdr:col>
      <xdr:colOff>38100</xdr:colOff>
      <xdr:row>56</xdr:row>
      <xdr:rowOff>29116</xdr:rowOff>
    </xdr:to>
    <xdr:sp macro="" textlink="">
      <xdr:nvSpPr>
        <xdr:cNvPr id="362" name="楕円 361"/>
        <xdr:cNvSpPr/>
      </xdr:nvSpPr>
      <xdr:spPr>
        <a:xfrm>
          <a:off x="8699500" y="95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45643</xdr:rowOff>
    </xdr:from>
    <xdr:ext cx="534377" cy="259045"/>
    <xdr:sp macro="" textlink="">
      <xdr:nvSpPr>
        <xdr:cNvPr id="363" name="テキスト ボックス 362"/>
        <xdr:cNvSpPr txBox="1"/>
      </xdr:nvSpPr>
      <xdr:spPr>
        <a:xfrm>
          <a:off x="8483111" y="930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120409</xdr:rowOff>
    </xdr:from>
    <xdr:to>
      <xdr:col>41</xdr:col>
      <xdr:colOff>101600</xdr:colOff>
      <xdr:row>55</xdr:row>
      <xdr:rowOff>50559</xdr:rowOff>
    </xdr:to>
    <xdr:sp macro="" textlink="">
      <xdr:nvSpPr>
        <xdr:cNvPr id="364" name="楕円 363"/>
        <xdr:cNvSpPr/>
      </xdr:nvSpPr>
      <xdr:spPr>
        <a:xfrm>
          <a:off x="7810500" y="93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41686</xdr:rowOff>
    </xdr:from>
    <xdr:ext cx="534377" cy="259045"/>
    <xdr:sp macro="" textlink="">
      <xdr:nvSpPr>
        <xdr:cNvPr id="365" name="テキスト ボックス 364"/>
        <xdr:cNvSpPr txBox="1"/>
      </xdr:nvSpPr>
      <xdr:spPr>
        <a:xfrm>
          <a:off x="7594111" y="947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160155</xdr:rowOff>
    </xdr:from>
    <xdr:to>
      <xdr:col>36</xdr:col>
      <xdr:colOff>165100</xdr:colOff>
      <xdr:row>56</xdr:row>
      <xdr:rowOff>90305</xdr:rowOff>
    </xdr:to>
    <xdr:sp macro="" textlink="">
      <xdr:nvSpPr>
        <xdr:cNvPr id="366" name="楕円 365"/>
        <xdr:cNvSpPr/>
      </xdr:nvSpPr>
      <xdr:spPr>
        <a:xfrm>
          <a:off x="6921500" y="95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81432</xdr:rowOff>
    </xdr:from>
    <xdr:ext cx="534377" cy="259045"/>
    <xdr:sp macro="" textlink="">
      <xdr:nvSpPr>
        <xdr:cNvPr id="367" name="テキスト ボックス 366"/>
        <xdr:cNvSpPr txBox="1"/>
      </xdr:nvSpPr>
      <xdr:spPr>
        <a:xfrm>
          <a:off x="6705111" y="968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23396</xdr:rowOff>
    </xdr:from>
    <xdr:to>
      <xdr:col>54</xdr:col>
      <xdr:colOff>189865</xdr:colOff>
      <xdr:row>79</xdr:row>
      <xdr:rowOff>36159</xdr:rowOff>
    </xdr:to>
    <xdr:cxnSp macro="">
      <xdr:nvCxnSpPr>
        <xdr:cNvPr id="391" name="直線コネクタ 390"/>
        <xdr:cNvCxnSpPr/>
      </xdr:nvCxnSpPr>
      <xdr:spPr>
        <a:xfrm flipV="1">
          <a:off x="10475595" y="12367796"/>
          <a:ext cx="1270" cy="1212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39986</xdr:rowOff>
    </xdr:from>
    <xdr:ext cx="469744" cy="259045"/>
    <xdr:sp macro="" textlink="">
      <xdr:nvSpPr>
        <xdr:cNvPr id="392" name="商工費最小値テキスト"/>
        <xdr:cNvSpPr txBox="1"/>
      </xdr:nvSpPr>
      <xdr:spPr>
        <a:xfrm>
          <a:off x="10528300" y="135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36159</xdr:rowOff>
    </xdr:from>
    <xdr:to>
      <xdr:col>55</xdr:col>
      <xdr:colOff>88900</xdr:colOff>
      <xdr:row>79</xdr:row>
      <xdr:rowOff>36159</xdr:rowOff>
    </xdr:to>
    <xdr:cxnSp macro="">
      <xdr:nvCxnSpPr>
        <xdr:cNvPr id="393" name="直線コネクタ 392"/>
        <xdr:cNvCxnSpPr/>
      </xdr:nvCxnSpPr>
      <xdr:spPr>
        <a:xfrm>
          <a:off x="10388600" y="13580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141523</xdr:rowOff>
    </xdr:from>
    <xdr:ext cx="599010" cy="259045"/>
    <xdr:sp macro="" textlink="">
      <xdr:nvSpPr>
        <xdr:cNvPr id="394" name="商工費最大値テキスト"/>
        <xdr:cNvSpPr txBox="1"/>
      </xdr:nvSpPr>
      <xdr:spPr>
        <a:xfrm>
          <a:off x="10528300" y="1214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23396</xdr:rowOff>
    </xdr:from>
    <xdr:to>
      <xdr:col>55</xdr:col>
      <xdr:colOff>88900</xdr:colOff>
      <xdr:row>72</xdr:row>
      <xdr:rowOff>23396</xdr:rowOff>
    </xdr:to>
    <xdr:cxnSp macro="">
      <xdr:nvCxnSpPr>
        <xdr:cNvPr id="395" name="直線コネクタ 394"/>
        <xdr:cNvCxnSpPr/>
      </xdr:nvCxnSpPr>
      <xdr:spPr>
        <a:xfrm>
          <a:off x="10388600" y="1236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77201</xdr:rowOff>
    </xdr:from>
    <xdr:to>
      <xdr:col>55</xdr:col>
      <xdr:colOff>0</xdr:colOff>
      <xdr:row>78</xdr:row>
      <xdr:rowOff>2936</xdr:rowOff>
    </xdr:to>
    <xdr:cxnSp macro="">
      <xdr:nvCxnSpPr>
        <xdr:cNvPr id="396" name="直線コネクタ 395"/>
        <xdr:cNvCxnSpPr/>
      </xdr:nvCxnSpPr>
      <xdr:spPr>
        <a:xfrm>
          <a:off x="9639300" y="13278851"/>
          <a:ext cx="838200" cy="9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105125</xdr:rowOff>
    </xdr:from>
    <xdr:ext cx="534377" cy="259045"/>
    <xdr:sp macro="" textlink="">
      <xdr:nvSpPr>
        <xdr:cNvPr id="397" name="商工費平均値テキスト"/>
        <xdr:cNvSpPr txBox="1"/>
      </xdr:nvSpPr>
      <xdr:spPr>
        <a:xfrm>
          <a:off x="10528300" y="131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82248</xdr:rowOff>
    </xdr:from>
    <xdr:to>
      <xdr:col>55</xdr:col>
      <xdr:colOff>50800</xdr:colOff>
      <xdr:row>78</xdr:row>
      <xdr:rowOff>12398</xdr:rowOff>
    </xdr:to>
    <xdr:sp macro="" textlink="">
      <xdr:nvSpPr>
        <xdr:cNvPr id="398" name="フローチャート: 判断 397"/>
        <xdr:cNvSpPr/>
      </xdr:nvSpPr>
      <xdr:spPr>
        <a:xfrm>
          <a:off x="104267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98300</xdr:rowOff>
    </xdr:from>
    <xdr:to>
      <xdr:col>50</xdr:col>
      <xdr:colOff>114300</xdr:colOff>
      <xdr:row>77</xdr:row>
      <xdr:rowOff>77201</xdr:rowOff>
    </xdr:to>
    <xdr:cxnSp macro="">
      <xdr:nvCxnSpPr>
        <xdr:cNvPr id="399" name="直線コネクタ 398"/>
        <xdr:cNvCxnSpPr/>
      </xdr:nvCxnSpPr>
      <xdr:spPr>
        <a:xfrm>
          <a:off x="8750300" y="12271250"/>
          <a:ext cx="889000" cy="100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74811</xdr:rowOff>
    </xdr:from>
    <xdr:to>
      <xdr:col>50</xdr:col>
      <xdr:colOff>165100</xdr:colOff>
      <xdr:row>78</xdr:row>
      <xdr:rowOff>4961</xdr:rowOff>
    </xdr:to>
    <xdr:sp macro="" textlink="">
      <xdr:nvSpPr>
        <xdr:cNvPr id="400" name="フローチャート: 判断 399"/>
        <xdr:cNvSpPr/>
      </xdr:nvSpPr>
      <xdr:spPr>
        <a:xfrm>
          <a:off x="9588500" y="132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167538</xdr:rowOff>
    </xdr:from>
    <xdr:ext cx="534377" cy="259045"/>
    <xdr:sp macro="" textlink="">
      <xdr:nvSpPr>
        <xdr:cNvPr id="401" name="テキスト ボックス 400"/>
        <xdr:cNvSpPr txBox="1"/>
      </xdr:nvSpPr>
      <xdr:spPr>
        <a:xfrm>
          <a:off x="9372111" y="133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98300</xdr:rowOff>
    </xdr:from>
    <xdr:to>
      <xdr:col>45</xdr:col>
      <xdr:colOff>177800</xdr:colOff>
      <xdr:row>72</xdr:row>
      <xdr:rowOff>12537</xdr:rowOff>
    </xdr:to>
    <xdr:cxnSp macro="">
      <xdr:nvCxnSpPr>
        <xdr:cNvPr id="402" name="直線コネクタ 401"/>
        <xdr:cNvCxnSpPr/>
      </xdr:nvCxnSpPr>
      <xdr:spPr>
        <a:xfrm flipV="1">
          <a:off x="7861300" y="12271250"/>
          <a:ext cx="889000" cy="8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88733</xdr:rowOff>
    </xdr:from>
    <xdr:to>
      <xdr:col>46</xdr:col>
      <xdr:colOff>38100</xdr:colOff>
      <xdr:row>78</xdr:row>
      <xdr:rowOff>18883</xdr:rowOff>
    </xdr:to>
    <xdr:sp macro="" textlink="">
      <xdr:nvSpPr>
        <xdr:cNvPr id="403" name="フローチャート: 判断 402"/>
        <xdr:cNvSpPr/>
      </xdr:nvSpPr>
      <xdr:spPr>
        <a:xfrm>
          <a:off x="86995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10010</xdr:rowOff>
    </xdr:from>
    <xdr:ext cx="534377" cy="259045"/>
    <xdr:sp macro="" textlink="">
      <xdr:nvSpPr>
        <xdr:cNvPr id="404" name="テキスト ボックス 403"/>
        <xdr:cNvSpPr txBox="1"/>
      </xdr:nvSpPr>
      <xdr:spPr>
        <a:xfrm>
          <a:off x="8483111" y="1338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12537</xdr:rowOff>
    </xdr:from>
    <xdr:to>
      <xdr:col>41</xdr:col>
      <xdr:colOff>50800</xdr:colOff>
      <xdr:row>78</xdr:row>
      <xdr:rowOff>43428</xdr:rowOff>
    </xdr:to>
    <xdr:cxnSp macro="">
      <xdr:nvCxnSpPr>
        <xdr:cNvPr id="405" name="直線コネクタ 404"/>
        <xdr:cNvCxnSpPr/>
      </xdr:nvCxnSpPr>
      <xdr:spPr>
        <a:xfrm flipV="1">
          <a:off x="6972300" y="12356937"/>
          <a:ext cx="889000" cy="105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150585</xdr:rowOff>
    </xdr:from>
    <xdr:to>
      <xdr:col>41</xdr:col>
      <xdr:colOff>101600</xdr:colOff>
      <xdr:row>77</xdr:row>
      <xdr:rowOff>80735</xdr:rowOff>
    </xdr:to>
    <xdr:sp macro="" textlink="">
      <xdr:nvSpPr>
        <xdr:cNvPr id="406" name="フローチャート: 判断 405"/>
        <xdr:cNvSpPr/>
      </xdr:nvSpPr>
      <xdr:spPr>
        <a:xfrm>
          <a:off x="7810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71862</xdr:rowOff>
    </xdr:from>
    <xdr:ext cx="534377" cy="259045"/>
    <xdr:sp macro="" textlink="">
      <xdr:nvSpPr>
        <xdr:cNvPr id="407" name="テキスト ボックス 406"/>
        <xdr:cNvSpPr txBox="1"/>
      </xdr:nvSpPr>
      <xdr:spPr>
        <a:xfrm>
          <a:off x="7594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122748</xdr:rowOff>
    </xdr:from>
    <xdr:to>
      <xdr:col>36</xdr:col>
      <xdr:colOff>165100</xdr:colOff>
      <xdr:row>78</xdr:row>
      <xdr:rowOff>52898</xdr:rowOff>
    </xdr:to>
    <xdr:sp macro="" textlink="">
      <xdr:nvSpPr>
        <xdr:cNvPr id="408" name="フローチャート: 判断 407"/>
        <xdr:cNvSpPr/>
      </xdr:nvSpPr>
      <xdr:spPr>
        <a:xfrm>
          <a:off x="6921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69425</xdr:rowOff>
    </xdr:from>
    <xdr:ext cx="534377" cy="259045"/>
    <xdr:sp macro="" textlink="">
      <xdr:nvSpPr>
        <xdr:cNvPr id="409" name="テキスト ボックス 408"/>
        <xdr:cNvSpPr txBox="1"/>
      </xdr:nvSpPr>
      <xdr:spPr>
        <a:xfrm>
          <a:off x="6705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123586</xdr:rowOff>
    </xdr:from>
    <xdr:to>
      <xdr:col>55</xdr:col>
      <xdr:colOff>50800</xdr:colOff>
      <xdr:row>78</xdr:row>
      <xdr:rowOff>53736</xdr:rowOff>
    </xdr:to>
    <xdr:sp macro="" textlink="">
      <xdr:nvSpPr>
        <xdr:cNvPr id="415" name="楕円 414"/>
        <xdr:cNvSpPr/>
      </xdr:nvSpPr>
      <xdr:spPr>
        <a:xfrm>
          <a:off x="10426700" y="133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102013</xdr:rowOff>
    </xdr:from>
    <xdr:ext cx="534377" cy="259045"/>
    <xdr:sp macro="" textlink="">
      <xdr:nvSpPr>
        <xdr:cNvPr id="416" name="商工費該当値テキスト"/>
        <xdr:cNvSpPr txBox="1"/>
      </xdr:nvSpPr>
      <xdr:spPr>
        <a:xfrm>
          <a:off x="10528300" y="133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26401</xdr:rowOff>
    </xdr:from>
    <xdr:to>
      <xdr:col>50</xdr:col>
      <xdr:colOff>165100</xdr:colOff>
      <xdr:row>77</xdr:row>
      <xdr:rowOff>128001</xdr:rowOff>
    </xdr:to>
    <xdr:sp macro="" textlink="">
      <xdr:nvSpPr>
        <xdr:cNvPr id="417" name="楕円 416"/>
        <xdr:cNvSpPr/>
      </xdr:nvSpPr>
      <xdr:spPr>
        <a:xfrm>
          <a:off x="9588500" y="1322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144528</xdr:rowOff>
    </xdr:from>
    <xdr:ext cx="534377" cy="259045"/>
    <xdr:sp macro="" textlink="">
      <xdr:nvSpPr>
        <xdr:cNvPr id="418" name="テキスト ボックス 417"/>
        <xdr:cNvSpPr txBox="1"/>
      </xdr:nvSpPr>
      <xdr:spPr>
        <a:xfrm>
          <a:off x="9372111" y="1300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47500</xdr:rowOff>
    </xdr:from>
    <xdr:to>
      <xdr:col>46</xdr:col>
      <xdr:colOff>38100</xdr:colOff>
      <xdr:row>71</xdr:row>
      <xdr:rowOff>149100</xdr:rowOff>
    </xdr:to>
    <xdr:sp macro="" textlink="">
      <xdr:nvSpPr>
        <xdr:cNvPr id="419" name="楕円 418"/>
        <xdr:cNvSpPr/>
      </xdr:nvSpPr>
      <xdr:spPr>
        <a:xfrm>
          <a:off x="8699500" y="122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165627</xdr:rowOff>
    </xdr:from>
    <xdr:ext cx="599010" cy="259045"/>
    <xdr:sp macro="" textlink="">
      <xdr:nvSpPr>
        <xdr:cNvPr id="420" name="テキスト ボックス 419"/>
        <xdr:cNvSpPr txBox="1"/>
      </xdr:nvSpPr>
      <xdr:spPr>
        <a:xfrm>
          <a:off x="8450795" y="119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133187</xdr:rowOff>
    </xdr:from>
    <xdr:to>
      <xdr:col>41</xdr:col>
      <xdr:colOff>101600</xdr:colOff>
      <xdr:row>72</xdr:row>
      <xdr:rowOff>63337</xdr:rowOff>
    </xdr:to>
    <xdr:sp macro="" textlink="">
      <xdr:nvSpPr>
        <xdr:cNvPr id="421" name="楕円 420"/>
        <xdr:cNvSpPr/>
      </xdr:nvSpPr>
      <xdr:spPr>
        <a:xfrm>
          <a:off x="7810500" y="1230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79864</xdr:rowOff>
    </xdr:from>
    <xdr:ext cx="599010" cy="259045"/>
    <xdr:sp macro="" textlink="">
      <xdr:nvSpPr>
        <xdr:cNvPr id="422" name="テキスト ボックス 421"/>
        <xdr:cNvSpPr txBox="1"/>
      </xdr:nvSpPr>
      <xdr:spPr>
        <a:xfrm>
          <a:off x="7561795" y="1208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164078</xdr:rowOff>
    </xdr:from>
    <xdr:to>
      <xdr:col>36</xdr:col>
      <xdr:colOff>165100</xdr:colOff>
      <xdr:row>78</xdr:row>
      <xdr:rowOff>94228</xdr:rowOff>
    </xdr:to>
    <xdr:sp macro="" textlink="">
      <xdr:nvSpPr>
        <xdr:cNvPr id="423" name="楕円 422"/>
        <xdr:cNvSpPr/>
      </xdr:nvSpPr>
      <xdr:spPr>
        <a:xfrm>
          <a:off x="6921500" y="133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85355</xdr:rowOff>
    </xdr:from>
    <xdr:ext cx="534377" cy="259045"/>
    <xdr:sp macro="" textlink="">
      <xdr:nvSpPr>
        <xdr:cNvPr id="424" name="テキスト ボックス 423"/>
        <xdr:cNvSpPr txBox="1"/>
      </xdr:nvSpPr>
      <xdr:spPr>
        <a:xfrm>
          <a:off x="6705111" y="134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8" name="直線コネクタ 447"/>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9" name="土木費最小値テキスト"/>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50" name="直線コネクタ 449"/>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51" name="土木費最大値テキスト"/>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2" name="直線コネクタ 451"/>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143962</xdr:rowOff>
    </xdr:from>
    <xdr:to>
      <xdr:col>55</xdr:col>
      <xdr:colOff>0</xdr:colOff>
      <xdr:row>97</xdr:row>
      <xdr:rowOff>165421</xdr:rowOff>
    </xdr:to>
    <xdr:cxnSp macro="">
      <xdr:nvCxnSpPr>
        <xdr:cNvPr id="453" name="直線コネクタ 452"/>
        <xdr:cNvCxnSpPr/>
      </xdr:nvCxnSpPr>
      <xdr:spPr>
        <a:xfrm>
          <a:off x="9639300" y="16774612"/>
          <a:ext cx="838200" cy="2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4" name="土木費平均値テキスト"/>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5" name="フローチャート: 判断 454"/>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105146</xdr:rowOff>
    </xdr:from>
    <xdr:to>
      <xdr:col>50</xdr:col>
      <xdr:colOff>114300</xdr:colOff>
      <xdr:row>97</xdr:row>
      <xdr:rowOff>143962</xdr:rowOff>
    </xdr:to>
    <xdr:cxnSp macro="">
      <xdr:nvCxnSpPr>
        <xdr:cNvPr id="456" name="直線コネクタ 455"/>
        <xdr:cNvCxnSpPr/>
      </xdr:nvCxnSpPr>
      <xdr:spPr>
        <a:xfrm>
          <a:off x="8750300" y="16735796"/>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7" name="フローチャート: 判断 456"/>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8" name="テキスト ボックス 457"/>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105146</xdr:rowOff>
    </xdr:from>
    <xdr:to>
      <xdr:col>45</xdr:col>
      <xdr:colOff>177800</xdr:colOff>
      <xdr:row>97</xdr:row>
      <xdr:rowOff>129511</xdr:rowOff>
    </xdr:to>
    <xdr:cxnSp macro="">
      <xdr:nvCxnSpPr>
        <xdr:cNvPr id="459" name="直線コネクタ 458"/>
        <xdr:cNvCxnSpPr/>
      </xdr:nvCxnSpPr>
      <xdr:spPr>
        <a:xfrm flipV="1">
          <a:off x="7861300" y="16735796"/>
          <a:ext cx="889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60" name="フローチャート: 判断 459"/>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61" name="テキスト ボックス 460"/>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93433</xdr:rowOff>
    </xdr:from>
    <xdr:to>
      <xdr:col>41</xdr:col>
      <xdr:colOff>50800</xdr:colOff>
      <xdr:row>97</xdr:row>
      <xdr:rowOff>129511</xdr:rowOff>
    </xdr:to>
    <xdr:cxnSp macro="">
      <xdr:nvCxnSpPr>
        <xdr:cNvPr id="462" name="直線コネクタ 461"/>
        <xdr:cNvCxnSpPr/>
      </xdr:nvCxnSpPr>
      <xdr:spPr>
        <a:xfrm>
          <a:off x="6972300" y="16724083"/>
          <a:ext cx="889000" cy="3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146343</xdr:rowOff>
    </xdr:from>
    <xdr:to>
      <xdr:col>41</xdr:col>
      <xdr:colOff>101600</xdr:colOff>
      <xdr:row>98</xdr:row>
      <xdr:rowOff>76493</xdr:rowOff>
    </xdr:to>
    <xdr:sp macro="" textlink="">
      <xdr:nvSpPr>
        <xdr:cNvPr id="463" name="フローチャート: 判断 462"/>
        <xdr:cNvSpPr/>
      </xdr:nvSpPr>
      <xdr:spPr>
        <a:xfrm>
          <a:off x="7810500" y="16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67620</xdr:rowOff>
    </xdr:from>
    <xdr:ext cx="534377" cy="259045"/>
    <xdr:sp macro="" textlink="">
      <xdr:nvSpPr>
        <xdr:cNvPr id="464" name="テキスト ボックス 463"/>
        <xdr:cNvSpPr txBox="1"/>
      </xdr:nvSpPr>
      <xdr:spPr>
        <a:xfrm>
          <a:off x="7594111" y="16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149361</xdr:rowOff>
    </xdr:from>
    <xdr:to>
      <xdr:col>36</xdr:col>
      <xdr:colOff>165100</xdr:colOff>
      <xdr:row>98</xdr:row>
      <xdr:rowOff>79511</xdr:rowOff>
    </xdr:to>
    <xdr:sp macro="" textlink="">
      <xdr:nvSpPr>
        <xdr:cNvPr id="465" name="フローチャート: 判断 464"/>
        <xdr:cNvSpPr/>
      </xdr:nvSpPr>
      <xdr:spPr>
        <a:xfrm>
          <a:off x="6921500" y="1678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70638</xdr:rowOff>
    </xdr:from>
    <xdr:ext cx="534377" cy="259045"/>
    <xdr:sp macro="" textlink="">
      <xdr:nvSpPr>
        <xdr:cNvPr id="466" name="テキスト ボックス 465"/>
        <xdr:cNvSpPr txBox="1"/>
      </xdr:nvSpPr>
      <xdr:spPr>
        <a:xfrm>
          <a:off x="6705111" y="1687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114621</xdr:rowOff>
    </xdr:from>
    <xdr:to>
      <xdr:col>55</xdr:col>
      <xdr:colOff>50800</xdr:colOff>
      <xdr:row>98</xdr:row>
      <xdr:rowOff>44771</xdr:rowOff>
    </xdr:to>
    <xdr:sp macro="" textlink="">
      <xdr:nvSpPr>
        <xdr:cNvPr id="472" name="楕円 471"/>
        <xdr:cNvSpPr/>
      </xdr:nvSpPr>
      <xdr:spPr>
        <a:xfrm>
          <a:off x="10426700" y="167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137498</xdr:rowOff>
    </xdr:from>
    <xdr:ext cx="599010" cy="259045"/>
    <xdr:sp macro="" textlink="">
      <xdr:nvSpPr>
        <xdr:cNvPr id="473" name="土木費該当値テキスト"/>
        <xdr:cNvSpPr txBox="1"/>
      </xdr:nvSpPr>
      <xdr:spPr>
        <a:xfrm>
          <a:off x="10528300" y="1659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93162</xdr:rowOff>
    </xdr:from>
    <xdr:to>
      <xdr:col>50</xdr:col>
      <xdr:colOff>165100</xdr:colOff>
      <xdr:row>98</xdr:row>
      <xdr:rowOff>23312</xdr:rowOff>
    </xdr:to>
    <xdr:sp macro="" textlink="">
      <xdr:nvSpPr>
        <xdr:cNvPr id="474" name="楕円 473"/>
        <xdr:cNvSpPr/>
      </xdr:nvSpPr>
      <xdr:spPr>
        <a:xfrm>
          <a:off x="9588500" y="167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39839</xdr:rowOff>
    </xdr:from>
    <xdr:ext cx="599010" cy="259045"/>
    <xdr:sp macro="" textlink="">
      <xdr:nvSpPr>
        <xdr:cNvPr id="475" name="テキスト ボックス 474"/>
        <xdr:cNvSpPr txBox="1"/>
      </xdr:nvSpPr>
      <xdr:spPr>
        <a:xfrm>
          <a:off x="9339795" y="1649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54346</xdr:rowOff>
    </xdr:from>
    <xdr:to>
      <xdr:col>46</xdr:col>
      <xdr:colOff>38100</xdr:colOff>
      <xdr:row>97</xdr:row>
      <xdr:rowOff>155946</xdr:rowOff>
    </xdr:to>
    <xdr:sp macro="" textlink="">
      <xdr:nvSpPr>
        <xdr:cNvPr id="476" name="楕円 475"/>
        <xdr:cNvSpPr/>
      </xdr:nvSpPr>
      <xdr:spPr>
        <a:xfrm>
          <a:off x="8699500" y="1668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1023</xdr:rowOff>
    </xdr:from>
    <xdr:ext cx="599010" cy="259045"/>
    <xdr:sp macro="" textlink="">
      <xdr:nvSpPr>
        <xdr:cNvPr id="477" name="テキスト ボックス 476"/>
        <xdr:cNvSpPr txBox="1"/>
      </xdr:nvSpPr>
      <xdr:spPr>
        <a:xfrm>
          <a:off x="8450795" y="1646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78711</xdr:rowOff>
    </xdr:from>
    <xdr:to>
      <xdr:col>41</xdr:col>
      <xdr:colOff>101600</xdr:colOff>
      <xdr:row>98</xdr:row>
      <xdr:rowOff>8861</xdr:rowOff>
    </xdr:to>
    <xdr:sp macro="" textlink="">
      <xdr:nvSpPr>
        <xdr:cNvPr id="478" name="楕円 477"/>
        <xdr:cNvSpPr/>
      </xdr:nvSpPr>
      <xdr:spPr>
        <a:xfrm>
          <a:off x="7810500" y="167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25388</xdr:rowOff>
    </xdr:from>
    <xdr:ext cx="599010" cy="259045"/>
    <xdr:sp macro="" textlink="">
      <xdr:nvSpPr>
        <xdr:cNvPr id="479" name="テキスト ボックス 478"/>
        <xdr:cNvSpPr txBox="1"/>
      </xdr:nvSpPr>
      <xdr:spPr>
        <a:xfrm>
          <a:off x="7561795" y="1648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42633</xdr:rowOff>
    </xdr:from>
    <xdr:to>
      <xdr:col>36</xdr:col>
      <xdr:colOff>165100</xdr:colOff>
      <xdr:row>97</xdr:row>
      <xdr:rowOff>144233</xdr:rowOff>
    </xdr:to>
    <xdr:sp macro="" textlink="">
      <xdr:nvSpPr>
        <xdr:cNvPr id="480" name="楕円 479"/>
        <xdr:cNvSpPr/>
      </xdr:nvSpPr>
      <xdr:spPr>
        <a:xfrm>
          <a:off x="6921500" y="166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160760</xdr:rowOff>
    </xdr:from>
    <xdr:ext cx="599010" cy="259045"/>
    <xdr:sp macro="" textlink="">
      <xdr:nvSpPr>
        <xdr:cNvPr id="481" name="テキスト ボックス 480"/>
        <xdr:cNvSpPr txBox="1"/>
      </xdr:nvSpPr>
      <xdr:spPr>
        <a:xfrm>
          <a:off x="6672795" y="1644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8" name="直線コネクタ 507"/>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9" name="消防費最小値テキスト"/>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10" name="直線コネクタ 509"/>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11" name="消防費最大値テキスト"/>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2" name="直線コネクタ 511"/>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79170</xdr:rowOff>
    </xdr:from>
    <xdr:to>
      <xdr:col>85</xdr:col>
      <xdr:colOff>127000</xdr:colOff>
      <xdr:row>37</xdr:row>
      <xdr:rowOff>4254</xdr:rowOff>
    </xdr:to>
    <xdr:cxnSp macro="">
      <xdr:nvCxnSpPr>
        <xdr:cNvPr id="513" name="直線コネクタ 512"/>
        <xdr:cNvCxnSpPr/>
      </xdr:nvCxnSpPr>
      <xdr:spPr>
        <a:xfrm flipV="1">
          <a:off x="15481300" y="6251370"/>
          <a:ext cx="838200" cy="9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4" name="消防費平均値テキスト"/>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5" name="フローチャート: 判断 514"/>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165156</xdr:rowOff>
    </xdr:from>
    <xdr:to>
      <xdr:col>81</xdr:col>
      <xdr:colOff>50800</xdr:colOff>
      <xdr:row>37</xdr:row>
      <xdr:rowOff>4254</xdr:rowOff>
    </xdr:to>
    <xdr:cxnSp macro="">
      <xdr:nvCxnSpPr>
        <xdr:cNvPr id="516" name="直線コネクタ 515"/>
        <xdr:cNvCxnSpPr/>
      </xdr:nvCxnSpPr>
      <xdr:spPr>
        <a:xfrm>
          <a:off x="14592300" y="6337356"/>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7" name="フローチャート: 判断 516"/>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8" name="テキスト ボックス 517"/>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165156</xdr:rowOff>
    </xdr:from>
    <xdr:to>
      <xdr:col>76</xdr:col>
      <xdr:colOff>114300</xdr:colOff>
      <xdr:row>37</xdr:row>
      <xdr:rowOff>66842</xdr:rowOff>
    </xdr:to>
    <xdr:cxnSp macro="">
      <xdr:nvCxnSpPr>
        <xdr:cNvPr id="519" name="直線コネクタ 518"/>
        <xdr:cNvCxnSpPr/>
      </xdr:nvCxnSpPr>
      <xdr:spPr>
        <a:xfrm flipV="1">
          <a:off x="13703300" y="6337356"/>
          <a:ext cx="889000" cy="7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20" name="フローチャート: 判断 519"/>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21" name="テキスト ボックス 520"/>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66842</xdr:rowOff>
    </xdr:from>
    <xdr:to>
      <xdr:col>71</xdr:col>
      <xdr:colOff>177800</xdr:colOff>
      <xdr:row>38</xdr:row>
      <xdr:rowOff>4059</xdr:rowOff>
    </xdr:to>
    <xdr:cxnSp macro="">
      <xdr:nvCxnSpPr>
        <xdr:cNvPr id="522" name="直線コネクタ 521"/>
        <xdr:cNvCxnSpPr/>
      </xdr:nvCxnSpPr>
      <xdr:spPr>
        <a:xfrm flipV="1">
          <a:off x="12814300" y="6410492"/>
          <a:ext cx="889000" cy="10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3" name="フローチャート: 判断 522"/>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4" name="テキスト ボックス 523"/>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5" name="フローチャート: 判断 524"/>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6" name="テキスト ボックス 525"/>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28370</xdr:rowOff>
    </xdr:from>
    <xdr:to>
      <xdr:col>85</xdr:col>
      <xdr:colOff>177800</xdr:colOff>
      <xdr:row>36</xdr:row>
      <xdr:rowOff>129970</xdr:rowOff>
    </xdr:to>
    <xdr:sp macro="" textlink="">
      <xdr:nvSpPr>
        <xdr:cNvPr id="532" name="楕円 531"/>
        <xdr:cNvSpPr/>
      </xdr:nvSpPr>
      <xdr:spPr>
        <a:xfrm>
          <a:off x="16268700" y="62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51247</xdr:rowOff>
    </xdr:from>
    <xdr:ext cx="534377" cy="259045"/>
    <xdr:sp macro="" textlink="">
      <xdr:nvSpPr>
        <xdr:cNvPr id="533" name="消防費該当値テキスト"/>
        <xdr:cNvSpPr txBox="1"/>
      </xdr:nvSpPr>
      <xdr:spPr>
        <a:xfrm>
          <a:off x="16370300" y="60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124904</xdr:rowOff>
    </xdr:from>
    <xdr:to>
      <xdr:col>81</xdr:col>
      <xdr:colOff>101600</xdr:colOff>
      <xdr:row>37</xdr:row>
      <xdr:rowOff>55054</xdr:rowOff>
    </xdr:to>
    <xdr:sp macro="" textlink="">
      <xdr:nvSpPr>
        <xdr:cNvPr id="534" name="楕円 533"/>
        <xdr:cNvSpPr/>
      </xdr:nvSpPr>
      <xdr:spPr>
        <a:xfrm>
          <a:off x="15430500" y="62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71581</xdr:rowOff>
    </xdr:from>
    <xdr:ext cx="534377" cy="259045"/>
    <xdr:sp macro="" textlink="">
      <xdr:nvSpPr>
        <xdr:cNvPr id="535" name="テキスト ボックス 534"/>
        <xdr:cNvSpPr txBox="1"/>
      </xdr:nvSpPr>
      <xdr:spPr>
        <a:xfrm>
          <a:off x="15214111" y="60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114356</xdr:rowOff>
    </xdr:from>
    <xdr:to>
      <xdr:col>76</xdr:col>
      <xdr:colOff>165100</xdr:colOff>
      <xdr:row>37</xdr:row>
      <xdr:rowOff>44506</xdr:rowOff>
    </xdr:to>
    <xdr:sp macro="" textlink="">
      <xdr:nvSpPr>
        <xdr:cNvPr id="536" name="楕円 535"/>
        <xdr:cNvSpPr/>
      </xdr:nvSpPr>
      <xdr:spPr>
        <a:xfrm>
          <a:off x="14541500" y="62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61033</xdr:rowOff>
    </xdr:from>
    <xdr:ext cx="534377" cy="259045"/>
    <xdr:sp macro="" textlink="">
      <xdr:nvSpPr>
        <xdr:cNvPr id="537" name="テキスト ボックス 536"/>
        <xdr:cNvSpPr txBox="1"/>
      </xdr:nvSpPr>
      <xdr:spPr>
        <a:xfrm>
          <a:off x="14325111" y="606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16042</xdr:rowOff>
    </xdr:from>
    <xdr:to>
      <xdr:col>72</xdr:col>
      <xdr:colOff>38100</xdr:colOff>
      <xdr:row>37</xdr:row>
      <xdr:rowOff>117642</xdr:rowOff>
    </xdr:to>
    <xdr:sp macro="" textlink="">
      <xdr:nvSpPr>
        <xdr:cNvPr id="538" name="楕円 537"/>
        <xdr:cNvSpPr/>
      </xdr:nvSpPr>
      <xdr:spPr>
        <a:xfrm>
          <a:off x="13652500" y="63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108769</xdr:rowOff>
    </xdr:from>
    <xdr:ext cx="534377" cy="259045"/>
    <xdr:sp macro="" textlink="">
      <xdr:nvSpPr>
        <xdr:cNvPr id="539" name="テキスト ボックス 538"/>
        <xdr:cNvSpPr txBox="1"/>
      </xdr:nvSpPr>
      <xdr:spPr>
        <a:xfrm>
          <a:off x="13436111" y="645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124709</xdr:rowOff>
    </xdr:from>
    <xdr:to>
      <xdr:col>67</xdr:col>
      <xdr:colOff>101600</xdr:colOff>
      <xdr:row>38</xdr:row>
      <xdr:rowOff>54859</xdr:rowOff>
    </xdr:to>
    <xdr:sp macro="" textlink="">
      <xdr:nvSpPr>
        <xdr:cNvPr id="540" name="楕円 539"/>
        <xdr:cNvSpPr/>
      </xdr:nvSpPr>
      <xdr:spPr>
        <a:xfrm>
          <a:off x="12763500" y="64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45986</xdr:rowOff>
    </xdr:from>
    <xdr:ext cx="534377" cy="259045"/>
    <xdr:sp macro="" textlink="">
      <xdr:nvSpPr>
        <xdr:cNvPr id="541" name="テキスト ボックス 540"/>
        <xdr:cNvSpPr txBox="1"/>
      </xdr:nvSpPr>
      <xdr:spPr>
        <a:xfrm>
          <a:off x="12547111" y="65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5" name="テキスト ボックス 554"/>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7" name="直線コネクタ 566"/>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8" name="教育費最小値テキスト"/>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9" name="直線コネクタ 568"/>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70" name="教育費最大値テキスト"/>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71" name="直線コネクタ 570"/>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36853</xdr:rowOff>
    </xdr:from>
    <xdr:to>
      <xdr:col>85</xdr:col>
      <xdr:colOff>127000</xdr:colOff>
      <xdr:row>57</xdr:row>
      <xdr:rowOff>64364</xdr:rowOff>
    </xdr:to>
    <xdr:cxnSp macro="">
      <xdr:nvCxnSpPr>
        <xdr:cNvPr id="572" name="直線コネクタ 571"/>
        <xdr:cNvCxnSpPr/>
      </xdr:nvCxnSpPr>
      <xdr:spPr>
        <a:xfrm flipV="1">
          <a:off x="15481300" y="9809503"/>
          <a:ext cx="838200" cy="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3" name="教育費平均値テキスト"/>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4" name="フローチャート: 判断 573"/>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61241</xdr:rowOff>
    </xdr:from>
    <xdr:to>
      <xdr:col>81</xdr:col>
      <xdr:colOff>50800</xdr:colOff>
      <xdr:row>57</xdr:row>
      <xdr:rowOff>64364</xdr:rowOff>
    </xdr:to>
    <xdr:cxnSp macro="">
      <xdr:nvCxnSpPr>
        <xdr:cNvPr id="575" name="直線コネクタ 574"/>
        <xdr:cNvCxnSpPr/>
      </xdr:nvCxnSpPr>
      <xdr:spPr>
        <a:xfrm>
          <a:off x="14592300" y="9833891"/>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6" name="フローチャート: 判断 575"/>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7" name="テキスト ボックス 576"/>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61241</xdr:rowOff>
    </xdr:from>
    <xdr:to>
      <xdr:col>76</xdr:col>
      <xdr:colOff>114300</xdr:colOff>
      <xdr:row>57</xdr:row>
      <xdr:rowOff>71401</xdr:rowOff>
    </xdr:to>
    <xdr:cxnSp macro="">
      <xdr:nvCxnSpPr>
        <xdr:cNvPr id="578" name="直線コネクタ 577"/>
        <xdr:cNvCxnSpPr/>
      </xdr:nvCxnSpPr>
      <xdr:spPr>
        <a:xfrm flipV="1">
          <a:off x="13703300" y="9833891"/>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9" name="フローチャート: 判断 578"/>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80" name="テキスト ボックス 579"/>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71401</xdr:rowOff>
    </xdr:from>
    <xdr:to>
      <xdr:col>71</xdr:col>
      <xdr:colOff>177800</xdr:colOff>
      <xdr:row>57</xdr:row>
      <xdr:rowOff>115971</xdr:rowOff>
    </xdr:to>
    <xdr:cxnSp macro="">
      <xdr:nvCxnSpPr>
        <xdr:cNvPr id="581" name="直線コネクタ 580"/>
        <xdr:cNvCxnSpPr/>
      </xdr:nvCxnSpPr>
      <xdr:spPr>
        <a:xfrm flipV="1">
          <a:off x="12814300" y="9844051"/>
          <a:ext cx="889000" cy="4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60413</xdr:rowOff>
    </xdr:from>
    <xdr:to>
      <xdr:col>72</xdr:col>
      <xdr:colOff>38100</xdr:colOff>
      <xdr:row>57</xdr:row>
      <xdr:rowOff>162013</xdr:rowOff>
    </xdr:to>
    <xdr:sp macro="" textlink="">
      <xdr:nvSpPr>
        <xdr:cNvPr id="582" name="フローチャート: 判断 581"/>
        <xdr:cNvSpPr/>
      </xdr:nvSpPr>
      <xdr:spPr>
        <a:xfrm>
          <a:off x="13652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153140</xdr:rowOff>
    </xdr:from>
    <xdr:ext cx="599010" cy="259045"/>
    <xdr:sp macro="" textlink="">
      <xdr:nvSpPr>
        <xdr:cNvPr id="583" name="テキスト ボックス 582"/>
        <xdr:cNvSpPr txBox="1"/>
      </xdr:nvSpPr>
      <xdr:spPr>
        <a:xfrm>
          <a:off x="13403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66517</xdr:rowOff>
    </xdr:from>
    <xdr:to>
      <xdr:col>67</xdr:col>
      <xdr:colOff>101600</xdr:colOff>
      <xdr:row>57</xdr:row>
      <xdr:rowOff>168117</xdr:rowOff>
    </xdr:to>
    <xdr:sp macro="" textlink="">
      <xdr:nvSpPr>
        <xdr:cNvPr id="584" name="フローチャート: 判断 583"/>
        <xdr:cNvSpPr/>
      </xdr:nvSpPr>
      <xdr:spPr>
        <a:xfrm>
          <a:off x="12763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159244</xdr:rowOff>
    </xdr:from>
    <xdr:ext cx="534377" cy="259045"/>
    <xdr:sp macro="" textlink="">
      <xdr:nvSpPr>
        <xdr:cNvPr id="585" name="テキスト ボックス 584"/>
        <xdr:cNvSpPr txBox="1"/>
      </xdr:nvSpPr>
      <xdr:spPr>
        <a:xfrm>
          <a:off x="12547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157503</xdr:rowOff>
    </xdr:from>
    <xdr:to>
      <xdr:col>85</xdr:col>
      <xdr:colOff>177800</xdr:colOff>
      <xdr:row>57</xdr:row>
      <xdr:rowOff>87653</xdr:rowOff>
    </xdr:to>
    <xdr:sp macro="" textlink="">
      <xdr:nvSpPr>
        <xdr:cNvPr id="591" name="楕円 590"/>
        <xdr:cNvSpPr/>
      </xdr:nvSpPr>
      <xdr:spPr>
        <a:xfrm>
          <a:off x="16268700" y="975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8930</xdr:rowOff>
    </xdr:from>
    <xdr:ext cx="599010" cy="259045"/>
    <xdr:sp macro="" textlink="">
      <xdr:nvSpPr>
        <xdr:cNvPr id="592" name="教育費該当値テキスト"/>
        <xdr:cNvSpPr txBox="1"/>
      </xdr:nvSpPr>
      <xdr:spPr>
        <a:xfrm>
          <a:off x="16370300" y="961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13564</xdr:rowOff>
    </xdr:from>
    <xdr:to>
      <xdr:col>81</xdr:col>
      <xdr:colOff>101600</xdr:colOff>
      <xdr:row>57</xdr:row>
      <xdr:rowOff>115164</xdr:rowOff>
    </xdr:to>
    <xdr:sp macro="" textlink="">
      <xdr:nvSpPr>
        <xdr:cNvPr id="593" name="楕円 592"/>
        <xdr:cNvSpPr/>
      </xdr:nvSpPr>
      <xdr:spPr>
        <a:xfrm>
          <a:off x="15430500" y="978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131691</xdr:rowOff>
    </xdr:from>
    <xdr:ext cx="599010" cy="259045"/>
    <xdr:sp macro="" textlink="">
      <xdr:nvSpPr>
        <xdr:cNvPr id="594" name="テキスト ボックス 593"/>
        <xdr:cNvSpPr txBox="1"/>
      </xdr:nvSpPr>
      <xdr:spPr>
        <a:xfrm>
          <a:off x="15181795" y="956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10441</xdr:rowOff>
    </xdr:from>
    <xdr:to>
      <xdr:col>76</xdr:col>
      <xdr:colOff>165100</xdr:colOff>
      <xdr:row>57</xdr:row>
      <xdr:rowOff>112041</xdr:rowOff>
    </xdr:to>
    <xdr:sp macro="" textlink="">
      <xdr:nvSpPr>
        <xdr:cNvPr id="595" name="楕円 594"/>
        <xdr:cNvSpPr/>
      </xdr:nvSpPr>
      <xdr:spPr>
        <a:xfrm>
          <a:off x="14541500" y="97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128568</xdr:rowOff>
    </xdr:from>
    <xdr:ext cx="599010" cy="259045"/>
    <xdr:sp macro="" textlink="">
      <xdr:nvSpPr>
        <xdr:cNvPr id="596" name="テキスト ボックス 595"/>
        <xdr:cNvSpPr txBox="1"/>
      </xdr:nvSpPr>
      <xdr:spPr>
        <a:xfrm>
          <a:off x="14292795" y="955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20601</xdr:rowOff>
    </xdr:from>
    <xdr:to>
      <xdr:col>72</xdr:col>
      <xdr:colOff>38100</xdr:colOff>
      <xdr:row>57</xdr:row>
      <xdr:rowOff>122201</xdr:rowOff>
    </xdr:to>
    <xdr:sp macro="" textlink="">
      <xdr:nvSpPr>
        <xdr:cNvPr id="597" name="楕円 596"/>
        <xdr:cNvSpPr/>
      </xdr:nvSpPr>
      <xdr:spPr>
        <a:xfrm>
          <a:off x="13652500" y="979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138728</xdr:rowOff>
    </xdr:from>
    <xdr:ext cx="599010" cy="259045"/>
    <xdr:sp macro="" textlink="">
      <xdr:nvSpPr>
        <xdr:cNvPr id="598" name="テキスト ボックス 597"/>
        <xdr:cNvSpPr txBox="1"/>
      </xdr:nvSpPr>
      <xdr:spPr>
        <a:xfrm>
          <a:off x="13403795" y="95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65171</xdr:rowOff>
    </xdr:from>
    <xdr:to>
      <xdr:col>67</xdr:col>
      <xdr:colOff>101600</xdr:colOff>
      <xdr:row>57</xdr:row>
      <xdr:rowOff>166771</xdr:rowOff>
    </xdr:to>
    <xdr:sp macro="" textlink="">
      <xdr:nvSpPr>
        <xdr:cNvPr id="599" name="楕円 598"/>
        <xdr:cNvSpPr/>
      </xdr:nvSpPr>
      <xdr:spPr>
        <a:xfrm>
          <a:off x="12763500" y="983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11848</xdr:rowOff>
    </xdr:from>
    <xdr:ext cx="534377" cy="259045"/>
    <xdr:sp macro="" textlink="">
      <xdr:nvSpPr>
        <xdr:cNvPr id="600" name="テキスト ボックス 599"/>
        <xdr:cNvSpPr txBox="1"/>
      </xdr:nvSpPr>
      <xdr:spPr>
        <a:xfrm>
          <a:off x="12547111" y="961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2" name="直線コネクタ 621"/>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5" name="災害復旧費最大値テキスト"/>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6" name="直線コネクタ 625"/>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51259</xdr:rowOff>
    </xdr:from>
    <xdr:to>
      <xdr:col>85</xdr:col>
      <xdr:colOff>127000</xdr:colOff>
      <xdr:row>78</xdr:row>
      <xdr:rowOff>101916</xdr:rowOff>
    </xdr:to>
    <xdr:cxnSp macro="">
      <xdr:nvCxnSpPr>
        <xdr:cNvPr id="627" name="直線コネクタ 626"/>
        <xdr:cNvCxnSpPr/>
      </xdr:nvCxnSpPr>
      <xdr:spPr>
        <a:xfrm flipV="1">
          <a:off x="15481300" y="13424359"/>
          <a:ext cx="838200" cy="5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8" name="災害復旧費平均値テキスト"/>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9" name="フローチャート: 判断 628"/>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74448</xdr:rowOff>
    </xdr:from>
    <xdr:to>
      <xdr:col>81</xdr:col>
      <xdr:colOff>50800</xdr:colOff>
      <xdr:row>78</xdr:row>
      <xdr:rowOff>101916</xdr:rowOff>
    </xdr:to>
    <xdr:cxnSp macro="">
      <xdr:nvCxnSpPr>
        <xdr:cNvPr id="630" name="直線コネクタ 629"/>
        <xdr:cNvCxnSpPr/>
      </xdr:nvCxnSpPr>
      <xdr:spPr>
        <a:xfrm>
          <a:off x="14592300" y="13447548"/>
          <a:ext cx="889000" cy="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31" name="フローチャート: 判断 630"/>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2" name="テキスト ボックス 631"/>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54090</xdr:rowOff>
    </xdr:from>
    <xdr:to>
      <xdr:col>76</xdr:col>
      <xdr:colOff>114300</xdr:colOff>
      <xdr:row>78</xdr:row>
      <xdr:rowOff>74448</xdr:rowOff>
    </xdr:to>
    <xdr:cxnSp macro="">
      <xdr:nvCxnSpPr>
        <xdr:cNvPr id="633" name="直線コネクタ 632"/>
        <xdr:cNvCxnSpPr/>
      </xdr:nvCxnSpPr>
      <xdr:spPr>
        <a:xfrm>
          <a:off x="13703300" y="13427190"/>
          <a:ext cx="889000" cy="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4" name="フローチャート: 判断 633"/>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5" name="テキスト ボックス 634"/>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170625</xdr:rowOff>
    </xdr:from>
    <xdr:to>
      <xdr:col>71</xdr:col>
      <xdr:colOff>177800</xdr:colOff>
      <xdr:row>78</xdr:row>
      <xdr:rowOff>54090</xdr:rowOff>
    </xdr:to>
    <xdr:cxnSp macro="">
      <xdr:nvCxnSpPr>
        <xdr:cNvPr id="636" name="直線コネクタ 635"/>
        <xdr:cNvCxnSpPr/>
      </xdr:nvCxnSpPr>
      <xdr:spPr>
        <a:xfrm>
          <a:off x="12814300" y="13372275"/>
          <a:ext cx="889000" cy="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4761</xdr:rowOff>
    </xdr:from>
    <xdr:to>
      <xdr:col>72</xdr:col>
      <xdr:colOff>38100</xdr:colOff>
      <xdr:row>78</xdr:row>
      <xdr:rowOff>106361</xdr:rowOff>
    </xdr:to>
    <xdr:sp macro="" textlink="">
      <xdr:nvSpPr>
        <xdr:cNvPr id="637" name="フローチャート: 判断 636"/>
        <xdr:cNvSpPr/>
      </xdr:nvSpPr>
      <xdr:spPr>
        <a:xfrm>
          <a:off x="13652500" y="1337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97488</xdr:rowOff>
    </xdr:from>
    <xdr:ext cx="534377" cy="259045"/>
    <xdr:sp macro="" textlink="">
      <xdr:nvSpPr>
        <xdr:cNvPr id="638" name="テキスト ボックス 637"/>
        <xdr:cNvSpPr txBox="1"/>
      </xdr:nvSpPr>
      <xdr:spPr>
        <a:xfrm>
          <a:off x="13436111" y="134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13498</xdr:rowOff>
    </xdr:from>
    <xdr:to>
      <xdr:col>67</xdr:col>
      <xdr:colOff>101600</xdr:colOff>
      <xdr:row>78</xdr:row>
      <xdr:rowOff>115098</xdr:rowOff>
    </xdr:to>
    <xdr:sp macro="" textlink="">
      <xdr:nvSpPr>
        <xdr:cNvPr id="639" name="フローチャート: 判断 638"/>
        <xdr:cNvSpPr/>
      </xdr:nvSpPr>
      <xdr:spPr>
        <a:xfrm>
          <a:off x="12763500" y="1338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106225</xdr:rowOff>
    </xdr:from>
    <xdr:ext cx="534377" cy="259045"/>
    <xdr:sp macro="" textlink="">
      <xdr:nvSpPr>
        <xdr:cNvPr id="640" name="テキスト ボックス 639"/>
        <xdr:cNvSpPr txBox="1"/>
      </xdr:nvSpPr>
      <xdr:spPr>
        <a:xfrm>
          <a:off x="12547111" y="134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459</xdr:rowOff>
    </xdr:from>
    <xdr:to>
      <xdr:col>85</xdr:col>
      <xdr:colOff>177800</xdr:colOff>
      <xdr:row>78</xdr:row>
      <xdr:rowOff>102059</xdr:rowOff>
    </xdr:to>
    <xdr:sp macro="" textlink="">
      <xdr:nvSpPr>
        <xdr:cNvPr id="646" name="楕円 645"/>
        <xdr:cNvSpPr/>
      </xdr:nvSpPr>
      <xdr:spPr>
        <a:xfrm>
          <a:off x="16268700" y="133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131286</xdr:rowOff>
    </xdr:from>
    <xdr:ext cx="534377" cy="259045"/>
    <xdr:sp macro="" textlink="">
      <xdr:nvSpPr>
        <xdr:cNvPr id="647" name="災害復旧費該当値テキスト"/>
        <xdr:cNvSpPr txBox="1"/>
      </xdr:nvSpPr>
      <xdr:spPr>
        <a:xfrm>
          <a:off x="16370300" y="131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51116</xdr:rowOff>
    </xdr:from>
    <xdr:to>
      <xdr:col>81</xdr:col>
      <xdr:colOff>101600</xdr:colOff>
      <xdr:row>78</xdr:row>
      <xdr:rowOff>152716</xdr:rowOff>
    </xdr:to>
    <xdr:sp macro="" textlink="">
      <xdr:nvSpPr>
        <xdr:cNvPr id="648" name="楕円 647"/>
        <xdr:cNvSpPr/>
      </xdr:nvSpPr>
      <xdr:spPr>
        <a:xfrm>
          <a:off x="15430500" y="134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143843</xdr:rowOff>
    </xdr:from>
    <xdr:ext cx="469744" cy="259045"/>
    <xdr:sp macro="" textlink="">
      <xdr:nvSpPr>
        <xdr:cNvPr id="649" name="テキスト ボックス 648"/>
        <xdr:cNvSpPr txBox="1"/>
      </xdr:nvSpPr>
      <xdr:spPr>
        <a:xfrm>
          <a:off x="15246428" y="1351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23648</xdr:rowOff>
    </xdr:from>
    <xdr:to>
      <xdr:col>76</xdr:col>
      <xdr:colOff>165100</xdr:colOff>
      <xdr:row>78</xdr:row>
      <xdr:rowOff>125248</xdr:rowOff>
    </xdr:to>
    <xdr:sp macro="" textlink="">
      <xdr:nvSpPr>
        <xdr:cNvPr id="650" name="楕円 649"/>
        <xdr:cNvSpPr/>
      </xdr:nvSpPr>
      <xdr:spPr>
        <a:xfrm>
          <a:off x="14541500" y="133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141775</xdr:rowOff>
    </xdr:from>
    <xdr:ext cx="534377" cy="259045"/>
    <xdr:sp macro="" textlink="">
      <xdr:nvSpPr>
        <xdr:cNvPr id="651" name="テキスト ボックス 650"/>
        <xdr:cNvSpPr txBox="1"/>
      </xdr:nvSpPr>
      <xdr:spPr>
        <a:xfrm>
          <a:off x="14325111" y="131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3290</xdr:rowOff>
    </xdr:from>
    <xdr:to>
      <xdr:col>72</xdr:col>
      <xdr:colOff>38100</xdr:colOff>
      <xdr:row>78</xdr:row>
      <xdr:rowOff>104890</xdr:rowOff>
    </xdr:to>
    <xdr:sp macro="" textlink="">
      <xdr:nvSpPr>
        <xdr:cNvPr id="652" name="楕円 651"/>
        <xdr:cNvSpPr/>
      </xdr:nvSpPr>
      <xdr:spPr>
        <a:xfrm>
          <a:off x="13652500" y="133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121417</xdr:rowOff>
    </xdr:from>
    <xdr:ext cx="534377" cy="259045"/>
    <xdr:sp macro="" textlink="">
      <xdr:nvSpPr>
        <xdr:cNvPr id="653" name="テキスト ボックス 652"/>
        <xdr:cNvSpPr txBox="1"/>
      </xdr:nvSpPr>
      <xdr:spPr>
        <a:xfrm>
          <a:off x="13436111" y="131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119825</xdr:rowOff>
    </xdr:from>
    <xdr:to>
      <xdr:col>67</xdr:col>
      <xdr:colOff>101600</xdr:colOff>
      <xdr:row>78</xdr:row>
      <xdr:rowOff>49975</xdr:rowOff>
    </xdr:to>
    <xdr:sp macro="" textlink="">
      <xdr:nvSpPr>
        <xdr:cNvPr id="654" name="楕円 653"/>
        <xdr:cNvSpPr/>
      </xdr:nvSpPr>
      <xdr:spPr>
        <a:xfrm>
          <a:off x="12763500" y="133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66502</xdr:rowOff>
    </xdr:from>
    <xdr:ext cx="534377" cy="259045"/>
    <xdr:sp macro="" textlink="">
      <xdr:nvSpPr>
        <xdr:cNvPr id="655" name="テキスト ボックス 654"/>
        <xdr:cNvSpPr txBox="1"/>
      </xdr:nvSpPr>
      <xdr:spPr>
        <a:xfrm>
          <a:off x="12547111" y="130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7" name="直線コネクタ 676"/>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8" name="公債費最小値テキスト"/>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9" name="直線コネクタ 678"/>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80" name="公債費最大値テキスト"/>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81" name="直線コネクタ 680"/>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71363</xdr:rowOff>
    </xdr:from>
    <xdr:to>
      <xdr:col>85</xdr:col>
      <xdr:colOff>127000</xdr:colOff>
      <xdr:row>92</xdr:row>
      <xdr:rowOff>147811</xdr:rowOff>
    </xdr:to>
    <xdr:cxnSp macro="">
      <xdr:nvCxnSpPr>
        <xdr:cNvPr id="682" name="直線コネクタ 681"/>
        <xdr:cNvCxnSpPr/>
      </xdr:nvCxnSpPr>
      <xdr:spPr>
        <a:xfrm>
          <a:off x="15481300" y="15673313"/>
          <a:ext cx="838200" cy="2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3" name="公債費平均値テキスト"/>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4" name="フローチャート: 判断 683"/>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160694</xdr:rowOff>
    </xdr:from>
    <xdr:to>
      <xdr:col>81</xdr:col>
      <xdr:colOff>50800</xdr:colOff>
      <xdr:row>91</xdr:row>
      <xdr:rowOff>71363</xdr:rowOff>
    </xdr:to>
    <xdr:cxnSp macro="">
      <xdr:nvCxnSpPr>
        <xdr:cNvPr id="685" name="直線コネクタ 684"/>
        <xdr:cNvCxnSpPr/>
      </xdr:nvCxnSpPr>
      <xdr:spPr>
        <a:xfrm>
          <a:off x="14592300" y="15591194"/>
          <a:ext cx="889000" cy="8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6" name="フローチャート: 判断 685"/>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7" name="テキスト ボックス 686"/>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160694</xdr:rowOff>
    </xdr:from>
    <xdr:to>
      <xdr:col>76</xdr:col>
      <xdr:colOff>114300</xdr:colOff>
      <xdr:row>92</xdr:row>
      <xdr:rowOff>142782</xdr:rowOff>
    </xdr:to>
    <xdr:cxnSp macro="">
      <xdr:nvCxnSpPr>
        <xdr:cNvPr id="688" name="直線コネクタ 687"/>
        <xdr:cNvCxnSpPr/>
      </xdr:nvCxnSpPr>
      <xdr:spPr>
        <a:xfrm flipV="1">
          <a:off x="13703300" y="15591194"/>
          <a:ext cx="889000" cy="32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9" name="フローチャート: 判断 688"/>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90" name="テキスト ボックス 689"/>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9773</xdr:rowOff>
    </xdr:from>
    <xdr:to>
      <xdr:col>71</xdr:col>
      <xdr:colOff>177800</xdr:colOff>
      <xdr:row>92</xdr:row>
      <xdr:rowOff>142782</xdr:rowOff>
    </xdr:to>
    <xdr:cxnSp macro="">
      <xdr:nvCxnSpPr>
        <xdr:cNvPr id="691" name="直線コネクタ 690"/>
        <xdr:cNvCxnSpPr/>
      </xdr:nvCxnSpPr>
      <xdr:spPr>
        <a:xfrm>
          <a:off x="12814300" y="15783173"/>
          <a:ext cx="889000" cy="1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95017</xdr:rowOff>
    </xdr:from>
    <xdr:to>
      <xdr:col>72</xdr:col>
      <xdr:colOff>38100</xdr:colOff>
      <xdr:row>96</xdr:row>
      <xdr:rowOff>25167</xdr:rowOff>
    </xdr:to>
    <xdr:sp macro="" textlink="">
      <xdr:nvSpPr>
        <xdr:cNvPr id="692" name="フローチャート: 判断 691"/>
        <xdr:cNvSpPr/>
      </xdr:nvSpPr>
      <xdr:spPr>
        <a:xfrm>
          <a:off x="13652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16294</xdr:rowOff>
    </xdr:from>
    <xdr:ext cx="599010" cy="259045"/>
    <xdr:sp macro="" textlink="">
      <xdr:nvSpPr>
        <xdr:cNvPr id="693" name="テキスト ボックス 692"/>
        <xdr:cNvSpPr txBox="1"/>
      </xdr:nvSpPr>
      <xdr:spPr>
        <a:xfrm>
          <a:off x="13403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93591</xdr:rowOff>
    </xdr:from>
    <xdr:to>
      <xdr:col>67</xdr:col>
      <xdr:colOff>101600</xdr:colOff>
      <xdr:row>96</xdr:row>
      <xdr:rowOff>23741</xdr:rowOff>
    </xdr:to>
    <xdr:sp macro="" textlink="">
      <xdr:nvSpPr>
        <xdr:cNvPr id="694" name="フローチャート: 判断 693"/>
        <xdr:cNvSpPr/>
      </xdr:nvSpPr>
      <xdr:spPr>
        <a:xfrm>
          <a:off x="12763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14868</xdr:rowOff>
    </xdr:from>
    <xdr:ext cx="599010" cy="259045"/>
    <xdr:sp macro="" textlink="">
      <xdr:nvSpPr>
        <xdr:cNvPr id="695" name="テキスト ボックス 694"/>
        <xdr:cNvSpPr txBox="1"/>
      </xdr:nvSpPr>
      <xdr:spPr>
        <a:xfrm>
          <a:off x="12514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97011</xdr:rowOff>
    </xdr:from>
    <xdr:to>
      <xdr:col>85</xdr:col>
      <xdr:colOff>177800</xdr:colOff>
      <xdr:row>93</xdr:row>
      <xdr:rowOff>27161</xdr:rowOff>
    </xdr:to>
    <xdr:sp macro="" textlink="">
      <xdr:nvSpPr>
        <xdr:cNvPr id="701" name="楕円 700"/>
        <xdr:cNvSpPr/>
      </xdr:nvSpPr>
      <xdr:spPr>
        <a:xfrm>
          <a:off x="16268700" y="1587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11938</xdr:rowOff>
    </xdr:from>
    <xdr:ext cx="599010" cy="259045"/>
    <xdr:sp macro="" textlink="">
      <xdr:nvSpPr>
        <xdr:cNvPr id="702" name="公債費該当値テキスト"/>
        <xdr:cNvSpPr txBox="1"/>
      </xdr:nvSpPr>
      <xdr:spPr>
        <a:xfrm>
          <a:off x="16370300" y="1578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20563</xdr:rowOff>
    </xdr:from>
    <xdr:to>
      <xdr:col>81</xdr:col>
      <xdr:colOff>101600</xdr:colOff>
      <xdr:row>91</xdr:row>
      <xdr:rowOff>122163</xdr:rowOff>
    </xdr:to>
    <xdr:sp macro="" textlink="">
      <xdr:nvSpPr>
        <xdr:cNvPr id="703" name="楕円 702"/>
        <xdr:cNvSpPr/>
      </xdr:nvSpPr>
      <xdr:spPr>
        <a:xfrm>
          <a:off x="15430500" y="156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138690</xdr:rowOff>
    </xdr:from>
    <xdr:ext cx="599010" cy="259045"/>
    <xdr:sp macro="" textlink="">
      <xdr:nvSpPr>
        <xdr:cNvPr id="704" name="テキスト ボックス 703"/>
        <xdr:cNvSpPr txBox="1"/>
      </xdr:nvSpPr>
      <xdr:spPr>
        <a:xfrm>
          <a:off x="15181795" y="153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109894</xdr:rowOff>
    </xdr:from>
    <xdr:to>
      <xdr:col>76</xdr:col>
      <xdr:colOff>165100</xdr:colOff>
      <xdr:row>91</xdr:row>
      <xdr:rowOff>40044</xdr:rowOff>
    </xdr:to>
    <xdr:sp macro="" textlink="">
      <xdr:nvSpPr>
        <xdr:cNvPr id="705" name="楕円 704"/>
        <xdr:cNvSpPr/>
      </xdr:nvSpPr>
      <xdr:spPr>
        <a:xfrm>
          <a:off x="14541500" y="1554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56571</xdr:rowOff>
    </xdr:from>
    <xdr:ext cx="599010" cy="259045"/>
    <xdr:sp macro="" textlink="">
      <xdr:nvSpPr>
        <xdr:cNvPr id="706" name="テキスト ボックス 705"/>
        <xdr:cNvSpPr txBox="1"/>
      </xdr:nvSpPr>
      <xdr:spPr>
        <a:xfrm>
          <a:off x="14292795" y="1531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91982</xdr:rowOff>
    </xdr:from>
    <xdr:to>
      <xdr:col>72</xdr:col>
      <xdr:colOff>38100</xdr:colOff>
      <xdr:row>93</xdr:row>
      <xdr:rowOff>22132</xdr:rowOff>
    </xdr:to>
    <xdr:sp macro="" textlink="">
      <xdr:nvSpPr>
        <xdr:cNvPr id="707" name="楕円 706"/>
        <xdr:cNvSpPr/>
      </xdr:nvSpPr>
      <xdr:spPr>
        <a:xfrm>
          <a:off x="13652500" y="1586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38659</xdr:rowOff>
    </xdr:from>
    <xdr:ext cx="599010" cy="259045"/>
    <xdr:sp macro="" textlink="">
      <xdr:nvSpPr>
        <xdr:cNvPr id="708" name="テキスト ボックス 707"/>
        <xdr:cNvSpPr txBox="1"/>
      </xdr:nvSpPr>
      <xdr:spPr>
        <a:xfrm>
          <a:off x="13403795" y="1564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130423</xdr:rowOff>
    </xdr:from>
    <xdr:to>
      <xdr:col>67</xdr:col>
      <xdr:colOff>101600</xdr:colOff>
      <xdr:row>92</xdr:row>
      <xdr:rowOff>60573</xdr:rowOff>
    </xdr:to>
    <xdr:sp macro="" textlink="">
      <xdr:nvSpPr>
        <xdr:cNvPr id="709" name="楕円 708"/>
        <xdr:cNvSpPr/>
      </xdr:nvSpPr>
      <xdr:spPr>
        <a:xfrm>
          <a:off x="12763500" y="157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77100</xdr:rowOff>
    </xdr:from>
    <xdr:ext cx="599010" cy="259045"/>
    <xdr:sp macro="" textlink="">
      <xdr:nvSpPr>
        <xdr:cNvPr id="710" name="テキスト ボックス 709"/>
        <xdr:cNvSpPr txBox="1"/>
      </xdr:nvSpPr>
      <xdr:spPr>
        <a:xfrm>
          <a:off x="12514795" y="1550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4" name="直線コネクタ 733"/>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5" name="諸支出金最小値テキスト"/>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7" name="諸支出金最大値テキスト"/>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8" name="直線コネクタ 737"/>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40" name="諸支出金平均値テキスト"/>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41" name="フローチャート: 判断 740"/>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3" name="フローチャート: 判断 742"/>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4" name="テキスト ボックス 743"/>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6" name="フローチャート: 判断 745"/>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7" name="テキスト ボックス 746"/>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151003</xdr:rowOff>
    </xdr:from>
    <xdr:to>
      <xdr:col>102</xdr:col>
      <xdr:colOff>165100</xdr:colOff>
      <xdr:row>39</xdr:row>
      <xdr:rowOff>81153</xdr:rowOff>
    </xdr:to>
    <xdr:sp macro="" textlink="">
      <xdr:nvSpPr>
        <xdr:cNvPr id="749" name="フローチャート: 判断 748"/>
        <xdr:cNvSpPr/>
      </xdr:nvSpPr>
      <xdr:spPr>
        <a:xfrm>
          <a:off x="19494500" y="66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97680</xdr:rowOff>
    </xdr:from>
    <xdr:ext cx="378565" cy="259045"/>
    <xdr:sp macro="" textlink="">
      <xdr:nvSpPr>
        <xdr:cNvPr id="750" name="テキスト ボックス 749"/>
        <xdr:cNvSpPr txBox="1"/>
      </xdr:nvSpPr>
      <xdr:spPr>
        <a:xfrm>
          <a:off x="19356017" y="6441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131343</xdr:rowOff>
    </xdr:from>
    <xdr:to>
      <xdr:col>98</xdr:col>
      <xdr:colOff>38100</xdr:colOff>
      <xdr:row>39</xdr:row>
      <xdr:rowOff>61493</xdr:rowOff>
    </xdr:to>
    <xdr:sp macro="" textlink="">
      <xdr:nvSpPr>
        <xdr:cNvPr id="751" name="フローチャート: 判断 750"/>
        <xdr:cNvSpPr/>
      </xdr:nvSpPr>
      <xdr:spPr>
        <a:xfrm>
          <a:off x="18605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78021</xdr:rowOff>
    </xdr:from>
    <xdr:ext cx="378565" cy="259045"/>
    <xdr:sp macro="" textlink="">
      <xdr:nvSpPr>
        <xdr:cNvPr id="752" name="テキスト ボックス 751"/>
        <xdr:cNvSpPr txBox="1"/>
      </xdr:nvSpPr>
      <xdr:spPr>
        <a:xfrm>
          <a:off x="18467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9" name="諸支出金該当値テキスト"/>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総務費は、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新本庁舎建設事業及び宅地分譲団地整備事業</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の増、</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シルバー人材センター整備事業の皆増</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があったため、前年度から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319,169</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千</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円</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の増加となって</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いる。総務費は、電算管理費、南海トラフ地震に備えた防災費、移住促進や集落活動支援など企画的な費用が大半を占めており、類似団体と比較しても高い水準にある。今後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も</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本庁舎建設事業や電算機器の更新を控えており、総務費が大きく増加する見込みである。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民生費は、</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物価高騰による経済対策の一環として</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住民税非課税世帯等臨時特別交付金事業１</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世帯あたり</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万円の給付事業</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や低所得世帯支援事業（均等割のみ</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10</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万円</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世帯、こども加算５万円</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世帯）の増額により</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、前年度から</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55,421</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千</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円減少している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商工費は、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地域応援商品券事業や四国カルスト地方創生推進整備事業</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商工事業所物価高騰対策支援事業</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などの大型事業が皆減となったため、令和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年度は大きく減少している。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土木費は、経済対策により高い水準にあるが、今後は道路整備などの完了により、類似団体と同水準で推移していく見込みである。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公債費は、多額の地方債発行により当面の間高い水準が続き、さらに近年の大型事業により増加する見込みであることから、中長期財政計画にもとづき、計画的な繰上償還を実施するなど、財政の健全化を維持していく必要があ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実質収支額、実質単年度収支ともに黒字である。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また、財政調整基金残高については、標準財政規模が前年度から減少したこと、決算剰余金を財政調整基金に積み立てたことから、標準財政規模比は増となっている。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各会計において赤字は無いが、国民健康保険事業特別会計（直営診療施設勘定）への一般会計繰入金が増加傾向にあり、経営は厳しい状態にある。町内に直営診療所が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ヶ所あり、今後の診療所の在り方について検討を進めている。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また、簡易水道事業特別会計と生活環境施設整備特別会計は令和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６</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年度から公営企業会計への移行しており、独立採算性の原則のもと、適正な料金体系の見直しが求められ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てい</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財政健全化のため計画的に繰上償還を実施しており、その結果、算入公債費が元利償還金を上回っている。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今後も大型事業が控えており、多額の地方債を発行することから経常的な公債費が増加する見込みであり、中長期財政計画にもとづき、今後も計画的に繰上償還を行い、健全な財政運営に努める。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計画的な繰上償還により地方債現在高は一時的に減少したが、近年の大型事業による地方債の発行により、再び地方債現在高は増加する見通しである。また、地方債現在高が減少したことに加えて、充当可能基金が増加したため、将来負担比率は減となっ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今後も、本庁舎建設事業や総合保健福祉センター里楽の大規模改修など大型事業が続くため、公債費は大きく増加する見込みであり、施設整備や備品更新への基金活用、繰上償還を計画的に実施していく必要があ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財政調整基金は決算剰余金の積立により増加した。</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減債基金は地方債の繰上償還財源として取崩しを行ったが、県地域観光振興交付金の積立により増加した。</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その他特目基金はソフト事業などの財源として取崩を行ったが、今後の施設更新等を見据えて施設等整備基金へ計画積立を行ったため増加した。</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令和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６</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年度から向こう</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５</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年間でハード事業は</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80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億円を超える想定であり、多額の地方債を発行する見込みである。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公債費の増大を抑制するために計画的な繰上償還を実施し、その財源として基金を予定している。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また、地方債を財源としない事業費については、施設等整備基金などの活用を予定しており、基金は大きく減少する見込みである。</a:t>
          </a:r>
          <a:endParaRPr lang="ja-JP" altLang="ja-JP" sz="11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施設等整備基金は、本庁舎整備や総合保健福祉センター里楽の大規模改修、電算機器の更新などへ活用する。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響働のまち振興基金は、基金運用益をイベント事業などへ活用する。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地域支え合い活動基金は、過疎債の対象となるソフト事業へ活用する。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まちづくり振興基金は、本庁舎整備や本庁舎整備に付帯する事業へ活用する。</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全体としては利息の積立により増加している。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施設等整備基金は今後の施設更新等を見据えて令和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4</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年度に計画積立を行ったため大きく増加している。</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施設等整備基金は、今後の大型事業に活用していく予定であり、大きく減少する見通しである。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まちづくり振興基金は令和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年度に本庁舎関連事業へ全額活用する予定である。</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決算剰余金の積立により増加した。</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公債費が増大する見込みであり、今後、収支調整のための取崩や繰上償還の財源などへ取崩す必要がある。</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地方債の繰上償還財源として取崩しを行ったが、県地域観光振興交付金の積立により増加した。</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大型事業が続くため、多額の地方債発行により、公債費が増大する見込みである。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繰上償還をしない場合の経常的な公債費は、令和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年度までに最大で</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億円程度（</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R7:8.5</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億円→</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R11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11.1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億円）増加する見通しである。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公債費の抑制をするために、計画的に繰上償還を行っていく必要があり、財源として減債基金を活用する。</a:t>
          </a:r>
          <a:endParaRPr lang="ja-JP" altLang="ja-JP" sz="11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O36" sqref="AO36:BC36"/>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6716374</v>
      </c>
      <c r="BO4" s="371"/>
      <c r="BP4" s="371"/>
      <c r="BQ4" s="371"/>
      <c r="BR4" s="371"/>
      <c r="BS4" s="371"/>
      <c r="BT4" s="371"/>
      <c r="BU4" s="372"/>
      <c r="BV4" s="370">
        <v>6666358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4.2</v>
      </c>
      <c r="CU4" s="377"/>
      <c r="CV4" s="377"/>
      <c r="CW4" s="377"/>
      <c r="CX4" s="377"/>
      <c r="CY4" s="377"/>
      <c r="CZ4" s="377"/>
      <c r="DA4" s="378"/>
      <c r="DB4" s="376">
        <v>3.7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6507212</v>
      </c>
      <c r="BO5" s="408"/>
      <c r="BP5" s="408"/>
      <c r="BQ5" s="408"/>
      <c r="BR5" s="408"/>
      <c r="BS5" s="408"/>
      <c r="BT5" s="408"/>
      <c r="BU5" s="409"/>
      <c r="BV5" s="407">
        <v>6479268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73.2</v>
      </c>
      <c r="CU5" s="405"/>
      <c r="CV5" s="405"/>
      <c r="CW5" s="405"/>
      <c r="CX5" s="405"/>
      <c r="CY5" s="405"/>
      <c r="CZ5" s="405"/>
      <c r="DA5" s="406"/>
      <c r="DB5" s="404">
        <v>72.599999999999994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209162</v>
      </c>
      <c r="BO6" s="408"/>
      <c r="BP6" s="408"/>
      <c r="BQ6" s="408"/>
      <c r="BR6" s="408"/>
      <c r="BS6" s="408"/>
      <c r="BT6" s="408"/>
      <c r="BU6" s="409"/>
      <c r="BV6" s="407">
        <v>187090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73.5</v>
      </c>
      <c r="CU6" s="445"/>
      <c r="CV6" s="445"/>
      <c r="CW6" s="445"/>
      <c r="CX6" s="445"/>
      <c r="CY6" s="445"/>
      <c r="CZ6" s="445"/>
      <c r="DA6" s="446"/>
      <c r="DB6" s="444">
        <v>73.2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44681</v>
      </c>
      <c r="BO7" s="408"/>
      <c r="BP7" s="408"/>
      <c r="BQ7" s="408"/>
      <c r="BR7" s="408"/>
      <c r="BS7" s="408"/>
      <c r="BT7" s="408"/>
      <c r="BU7" s="409"/>
      <c r="BV7" s="407">
        <v>41903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3918594</v>
      </c>
      <c r="CU7" s="408"/>
      <c r="CV7" s="408"/>
      <c r="CW7" s="408"/>
      <c r="CX7" s="408"/>
      <c r="CY7" s="408"/>
      <c r="CZ7" s="408"/>
      <c r="DA7" s="409"/>
      <c r="DB7" s="407">
        <v>3947593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164481</v>
      </c>
      <c r="BO8" s="408"/>
      <c r="BP8" s="408"/>
      <c r="BQ8" s="408"/>
      <c r="BR8" s="408"/>
      <c r="BS8" s="408"/>
      <c r="BT8" s="408"/>
      <c r="BU8" s="409"/>
      <c r="BV8" s="407">
        <v>145187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0.16</v>
      </c>
      <c r="CU8" s="448"/>
      <c r="CV8" s="448"/>
      <c r="CW8" s="448"/>
      <c r="CX8" s="448"/>
      <c r="CY8" s="448"/>
      <c r="CZ8" s="448"/>
      <c r="DA8" s="449"/>
      <c r="DB8" s="447">
        <v>0.16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5291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19294</v>
      </c>
      <c r="BO9" s="408"/>
      <c r="BP9" s="408"/>
      <c r="BQ9" s="408"/>
      <c r="BR9" s="408"/>
      <c r="BS9" s="408"/>
      <c r="BT9" s="408"/>
      <c r="BU9" s="409"/>
      <c r="BV9" s="407">
        <v>-26213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24.9</v>
      </c>
      <c r="CU9" s="405"/>
      <c r="CV9" s="405"/>
      <c r="CW9" s="405"/>
      <c r="CX9" s="405"/>
      <c r="CY9" s="405"/>
      <c r="CZ9" s="405"/>
      <c r="DA9" s="406"/>
      <c r="DB9" s="404">
        <v>32.799999999999997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5794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4897</v>
      </c>
      <c r="BO10" s="408"/>
      <c r="BP10" s="408"/>
      <c r="BQ10" s="408"/>
      <c r="BR10" s="408"/>
      <c r="BS10" s="408"/>
      <c r="BT10" s="408"/>
      <c r="BU10" s="409"/>
      <c r="BV10" s="407">
        <v>3972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522587</v>
      </c>
      <c r="BO11" s="408"/>
      <c r="BP11" s="408"/>
      <c r="BQ11" s="408"/>
      <c r="BR11" s="408"/>
      <c r="BS11" s="408"/>
      <c r="BT11" s="408"/>
      <c r="BU11" s="409"/>
      <c r="BV11" s="407">
        <v>790345</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5326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5301</v>
      </c>
      <c r="S13" s="492"/>
      <c r="T13" s="492"/>
      <c r="U13" s="492"/>
      <c r="V13" s="493"/>
      <c r="W13" s="423" t="s">
        <v>131</v>
      </c>
      <c r="X13" s="424"/>
      <c r="Y13" s="424"/>
      <c r="Z13" s="424"/>
      <c r="AA13" s="424"/>
      <c r="AB13" s="414"/>
      <c r="AC13" s="458">
        <v>467</v>
      </c>
      <c r="AD13" s="459"/>
      <c r="AE13" s="459"/>
      <c r="AF13" s="459"/>
      <c r="AG13" s="501"/>
      <c r="AH13" s="458">
        <v>574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546778</v>
      </c>
      <c r="BO13" s="408"/>
      <c r="BP13" s="408"/>
      <c r="BQ13" s="408"/>
      <c r="BR13" s="408"/>
      <c r="BS13" s="408"/>
      <c r="BT13" s="408"/>
      <c r="BU13" s="409"/>
      <c r="BV13" s="407">
        <v>768104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-6.9</v>
      </c>
      <c r="CU13" s="405"/>
      <c r="CV13" s="405"/>
      <c r="CW13" s="405"/>
      <c r="CX13" s="405"/>
      <c r="CY13" s="405"/>
      <c r="CZ13" s="405"/>
      <c r="DA13" s="406"/>
      <c r="DB13" s="404">
        <v>-6.8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5456</v>
      </c>
      <c r="S14" s="492"/>
      <c r="T14" s="492"/>
      <c r="U14" s="492"/>
      <c r="V14" s="493"/>
      <c r="W14" s="397"/>
      <c r="X14" s="398"/>
      <c r="Y14" s="398"/>
      <c r="Z14" s="398"/>
      <c r="AA14" s="398"/>
      <c r="AB14" s="387"/>
      <c r="AC14" s="494">
        <v>17.8</v>
      </c>
      <c r="AD14" s="495"/>
      <c r="AE14" s="495"/>
      <c r="AF14" s="495"/>
      <c r="AG14" s="496"/>
      <c r="AH14" s="494">
        <v>20.9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5436</v>
      </c>
      <c r="S15" s="492"/>
      <c r="T15" s="492"/>
      <c r="U15" s="492"/>
      <c r="V15" s="493"/>
      <c r="W15" s="423" t="s">
        <v>137</v>
      </c>
      <c r="X15" s="424"/>
      <c r="Y15" s="424"/>
      <c r="Z15" s="424"/>
      <c r="AA15" s="424"/>
      <c r="AB15" s="414"/>
      <c r="AC15" s="458">
        <v>671</v>
      </c>
      <c r="AD15" s="459"/>
      <c r="AE15" s="459"/>
      <c r="AF15" s="459"/>
      <c r="AG15" s="501"/>
      <c r="AH15" s="458">
        <v>745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602859</v>
      </c>
      <c r="BO15" s="371"/>
      <c r="BP15" s="371"/>
      <c r="BQ15" s="371"/>
      <c r="BR15" s="371"/>
      <c r="BS15" s="371"/>
      <c r="BT15" s="371"/>
      <c r="BU15" s="372"/>
      <c r="BV15" s="370">
        <v>595034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25.6</v>
      </c>
      <c r="AD16" s="495"/>
      <c r="AE16" s="495"/>
      <c r="AF16" s="495"/>
      <c r="AG16" s="496"/>
      <c r="AH16" s="494">
        <v>27.1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3780601</v>
      </c>
      <c r="BO16" s="408"/>
      <c r="BP16" s="408"/>
      <c r="BQ16" s="408"/>
      <c r="BR16" s="408"/>
      <c r="BS16" s="408"/>
      <c r="BT16" s="408"/>
      <c r="BU16" s="409"/>
      <c r="BV16" s="407">
        <v>3788983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1483</v>
      </c>
      <c r="AD17" s="459"/>
      <c r="AE17" s="459"/>
      <c r="AF17" s="459"/>
      <c r="AG17" s="501"/>
      <c r="AH17" s="458">
        <v>1431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726557</v>
      </c>
      <c r="BO17" s="408"/>
      <c r="BP17" s="408"/>
      <c r="BQ17" s="408"/>
      <c r="BR17" s="408"/>
      <c r="BS17" s="408"/>
      <c r="BT17" s="408"/>
      <c r="BU17" s="409"/>
      <c r="BV17" s="407">
        <v>721969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197.85</v>
      </c>
      <c r="M18" s="534"/>
      <c r="N18" s="534"/>
      <c r="O18" s="534"/>
      <c r="P18" s="534"/>
      <c r="Q18" s="534"/>
      <c r="R18" s="535"/>
      <c r="S18" s="535"/>
      <c r="T18" s="535"/>
      <c r="U18" s="535"/>
      <c r="V18" s="536"/>
      <c r="W18" s="425"/>
      <c r="X18" s="426"/>
      <c r="Y18" s="426"/>
      <c r="Z18" s="426"/>
      <c r="AA18" s="426"/>
      <c r="AB18" s="417"/>
      <c r="AC18" s="537">
        <v>56.6</v>
      </c>
      <c r="AD18" s="538"/>
      <c r="AE18" s="538"/>
      <c r="AF18" s="538"/>
      <c r="AG18" s="539"/>
      <c r="AH18" s="537">
        <v>52</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2873734</v>
      </c>
      <c r="BO18" s="408"/>
      <c r="BP18" s="408"/>
      <c r="BQ18" s="408"/>
      <c r="BR18" s="408"/>
      <c r="BS18" s="408"/>
      <c r="BT18" s="408"/>
      <c r="BU18" s="409"/>
      <c r="BV18" s="407">
        <v>2874522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27</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4769581</v>
      </c>
      <c r="BO19" s="408"/>
      <c r="BP19" s="408"/>
      <c r="BQ19" s="408"/>
      <c r="BR19" s="408"/>
      <c r="BS19" s="408"/>
      <c r="BT19" s="408"/>
      <c r="BU19" s="409"/>
      <c r="BV19" s="407">
        <v>4604756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2206</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5802275</v>
      </c>
      <c r="BO22" s="371"/>
      <c r="BP22" s="371"/>
      <c r="BQ22" s="371"/>
      <c r="BR22" s="371"/>
      <c r="BS22" s="371"/>
      <c r="BT22" s="371"/>
      <c r="BU22" s="372"/>
      <c r="BV22" s="370">
        <v>6185566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5363980</v>
      </c>
      <c r="BO23" s="408"/>
      <c r="BP23" s="408"/>
      <c r="BQ23" s="408"/>
      <c r="BR23" s="408"/>
      <c r="BS23" s="408"/>
      <c r="BT23" s="408"/>
      <c r="BU23" s="409"/>
      <c r="BV23" s="407">
        <v>6010391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6600</v>
      </c>
      <c r="R24" s="459"/>
      <c r="S24" s="459"/>
      <c r="T24" s="459"/>
      <c r="U24" s="459"/>
      <c r="V24" s="501"/>
      <c r="W24" s="553"/>
      <c r="X24" s="554"/>
      <c r="Y24" s="555"/>
      <c r="Z24" s="457" t="s">
        <v>162</v>
      </c>
      <c r="AA24" s="437"/>
      <c r="AB24" s="437"/>
      <c r="AC24" s="437"/>
      <c r="AD24" s="437"/>
      <c r="AE24" s="437"/>
      <c r="AF24" s="437"/>
      <c r="AG24" s="438"/>
      <c r="AH24" s="458">
        <v>87</v>
      </c>
      <c r="AI24" s="459"/>
      <c r="AJ24" s="459"/>
      <c r="AK24" s="459"/>
      <c r="AL24" s="501"/>
      <c r="AM24" s="458">
        <v>241338</v>
      </c>
      <c r="AN24" s="459"/>
      <c r="AO24" s="459"/>
      <c r="AP24" s="459"/>
      <c r="AQ24" s="459"/>
      <c r="AR24" s="501"/>
      <c r="AS24" s="458">
        <v>2774</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5434237</v>
      </c>
      <c r="BO24" s="408"/>
      <c r="BP24" s="408"/>
      <c r="BQ24" s="408"/>
      <c r="BR24" s="408"/>
      <c r="BS24" s="408"/>
      <c r="BT24" s="408"/>
      <c r="BU24" s="409"/>
      <c r="BV24" s="407">
        <v>5708934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5670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116823</v>
      </c>
      <c r="BO25" s="371"/>
      <c r="BP25" s="371"/>
      <c r="BQ25" s="371"/>
      <c r="BR25" s="371"/>
      <c r="BS25" s="371"/>
      <c r="BT25" s="371"/>
      <c r="BU25" s="372"/>
      <c r="BV25" s="370">
        <v>115800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5390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2500</v>
      </c>
      <c r="R27" s="459"/>
      <c r="S27" s="459"/>
      <c r="T27" s="459"/>
      <c r="U27" s="459"/>
      <c r="V27" s="501"/>
      <c r="W27" s="553"/>
      <c r="X27" s="554"/>
      <c r="Y27" s="555"/>
      <c r="Z27" s="457" t="s">
        <v>171</v>
      </c>
      <c r="AA27" s="437"/>
      <c r="AB27" s="437"/>
      <c r="AC27" s="437"/>
      <c r="AD27" s="437"/>
      <c r="AE27" s="437"/>
      <c r="AF27" s="437"/>
      <c r="AG27" s="438"/>
      <c r="AH27" s="458">
        <v>11</v>
      </c>
      <c r="AI27" s="459"/>
      <c r="AJ27" s="459"/>
      <c r="AK27" s="459"/>
      <c r="AL27" s="501"/>
      <c r="AM27" s="458">
        <v>31427</v>
      </c>
      <c r="AN27" s="459"/>
      <c r="AO27" s="459"/>
      <c r="AP27" s="459"/>
      <c r="AQ27" s="459"/>
      <c r="AR27" s="501"/>
      <c r="AS27" s="458">
        <v>2857</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145342</v>
      </c>
      <c r="BO27" s="530"/>
      <c r="BP27" s="530"/>
      <c r="BQ27" s="530"/>
      <c r="BR27" s="530"/>
      <c r="BS27" s="530"/>
      <c r="BT27" s="530"/>
      <c r="BU27" s="531"/>
      <c r="BV27" s="529">
        <v>145328</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2000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4051243</v>
      </c>
      <c r="BO28" s="371"/>
      <c r="BP28" s="371"/>
      <c r="BQ28" s="371"/>
      <c r="BR28" s="371"/>
      <c r="BS28" s="371"/>
      <c r="BT28" s="371"/>
      <c r="BU28" s="372"/>
      <c r="BV28" s="370">
        <v>3973346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1750</v>
      </c>
      <c r="R29" s="459"/>
      <c r="S29" s="459"/>
      <c r="T29" s="459"/>
      <c r="U29" s="459"/>
      <c r="V29" s="501"/>
      <c r="W29" s="556"/>
      <c r="X29" s="557"/>
      <c r="Y29" s="558"/>
      <c r="Z29" s="457" t="s">
        <v>177</v>
      </c>
      <c r="AA29" s="437"/>
      <c r="AB29" s="437"/>
      <c r="AC29" s="437"/>
      <c r="AD29" s="437"/>
      <c r="AE29" s="437"/>
      <c r="AF29" s="437"/>
      <c r="AG29" s="438"/>
      <c r="AH29" s="458">
        <v>98</v>
      </c>
      <c r="AI29" s="459"/>
      <c r="AJ29" s="459"/>
      <c r="AK29" s="459"/>
      <c r="AL29" s="501"/>
      <c r="AM29" s="458">
        <v>272765</v>
      </c>
      <c r="AN29" s="459"/>
      <c r="AO29" s="459"/>
      <c r="AP29" s="459"/>
      <c r="AQ29" s="459"/>
      <c r="AR29" s="501"/>
      <c r="AS29" s="458">
        <v>2783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1597007</v>
      </c>
      <c r="BO29" s="408"/>
      <c r="BP29" s="408"/>
      <c r="BQ29" s="408"/>
      <c r="BR29" s="408"/>
      <c r="BS29" s="408"/>
      <c r="BT29" s="408"/>
      <c r="BU29" s="409"/>
      <c r="BV29" s="407">
        <v>1595080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3972796</v>
      </c>
      <c r="BO30" s="530"/>
      <c r="BP30" s="530"/>
      <c r="BQ30" s="530"/>
      <c r="BR30" s="530"/>
      <c r="BS30" s="530"/>
      <c r="BT30" s="530"/>
      <c r="BU30" s="531"/>
      <c r="BV30" s="529">
        <v>3751130</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津野町国民健康保険事業特別会計（事業勘定）</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津野町簡易水道事業特別会計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高幡消防組合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（一財）天狗荘</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津野町国民健康保険事業特別会計（直営診療施設勘定）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津野町生活環境施設整備特別会計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津野山養護老人ホーム組合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（（有）津野町ふるさとセンター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津野町介護保険事業特別会計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高陵特別養護老人ホーム組合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津野町後期高齢者医療特別会計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津野山広域事務組合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高幡東部清掃組合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高幡障害者支援施設組合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高幡広域市町村圏事務組合（一般会計）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高幡広域市町村圏事務組合（滞納整理事業特別会計）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こうち人づくり広域連合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高知県市町村総合事務組合（一般会計）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INJjl+vsD/z8zFmA7MudLavMjfG4N5PjXEiHNjETsRLUYyc3UwMScrTogBroWY92qjGVZW7lqjnd68N2UiauDw==" saltValue="rhrshm47vqLAhEav7C+cA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election activeCell="AO36" sqref="AO36:BC36"/>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476338</v>
      </c>
      <c r="S5" s="613"/>
      <c r="T5" s="613"/>
      <c r="U5" s="613"/>
      <c r="V5" s="613"/>
      <c r="W5" s="613"/>
      <c r="X5" s="613"/>
      <c r="Y5" s="614"/>
      <c r="Z5" s="615">
        <v>7.1</v>
      </c>
      <c r="AA5" s="615"/>
      <c r="AB5" s="615"/>
      <c r="AC5" s="615"/>
      <c r="AD5" s="616">
        <v>476338</v>
      </c>
      <c r="AE5" s="616"/>
      <c r="AF5" s="616"/>
      <c r="AG5" s="616"/>
      <c r="AH5" s="616"/>
      <c r="AI5" s="616"/>
      <c r="AJ5" s="616"/>
      <c r="AK5" s="616"/>
      <c r="AL5" s="617">
        <v>12.2</v>
      </c>
      <c r="AM5" s="618"/>
      <c r="AN5" s="618"/>
      <c r="AO5" s="619"/>
      <c r="AP5" s="609" t="s">
        <v>216</v>
      </c>
      <c r="AQ5" s="610"/>
      <c r="AR5" s="610"/>
      <c r="AS5" s="610"/>
      <c r="AT5" s="610"/>
      <c r="AU5" s="610"/>
      <c r="AV5" s="610"/>
      <c r="AW5" s="610"/>
      <c r="AX5" s="610"/>
      <c r="AY5" s="610"/>
      <c r="AZ5" s="610"/>
      <c r="BA5" s="610"/>
      <c r="BB5" s="610"/>
      <c r="BC5" s="610"/>
      <c r="BD5" s="610"/>
      <c r="BE5" s="610"/>
      <c r="BF5" s="611"/>
      <c r="BG5" s="623">
        <v>476338</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106557</v>
      </c>
      <c r="S6" s="624"/>
      <c r="T6" s="624"/>
      <c r="U6" s="624"/>
      <c r="V6" s="624"/>
      <c r="W6" s="624"/>
      <c r="X6" s="624"/>
      <c r="Y6" s="625"/>
      <c r="Z6" s="626">
        <v>1.6</v>
      </c>
      <c r="AA6" s="626"/>
      <c r="AB6" s="626"/>
      <c r="AC6" s="626"/>
      <c r="AD6" s="627">
        <v>106557</v>
      </c>
      <c r="AE6" s="627"/>
      <c r="AF6" s="627"/>
      <c r="AG6" s="627"/>
      <c r="AH6" s="627"/>
      <c r="AI6" s="627"/>
      <c r="AJ6" s="627"/>
      <c r="AK6" s="627"/>
      <c r="AL6" s="628">
        <v>2.7</v>
      </c>
      <c r="AM6" s="629"/>
      <c r="AN6" s="629"/>
      <c r="AO6" s="630"/>
      <c r="AP6" s="620" t="s">
        <v>221</v>
      </c>
      <c r="AQ6" s="621"/>
      <c r="AR6" s="621"/>
      <c r="AS6" s="621"/>
      <c r="AT6" s="621"/>
      <c r="AU6" s="621"/>
      <c r="AV6" s="621"/>
      <c r="AW6" s="621"/>
      <c r="AX6" s="621"/>
      <c r="AY6" s="621"/>
      <c r="AZ6" s="621"/>
      <c r="BA6" s="621"/>
      <c r="BB6" s="621"/>
      <c r="BC6" s="621"/>
      <c r="BD6" s="621"/>
      <c r="BE6" s="621"/>
      <c r="BF6" s="622"/>
      <c r="BG6" s="623">
        <v>476338</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53224</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53224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416</v>
      </c>
      <c r="S7" s="624"/>
      <c r="T7" s="624"/>
      <c r="U7" s="624"/>
      <c r="V7" s="624"/>
      <c r="W7" s="624"/>
      <c r="X7" s="624"/>
      <c r="Y7" s="625"/>
      <c r="Z7" s="626">
        <v>0</v>
      </c>
      <c r="AA7" s="626"/>
      <c r="AB7" s="626"/>
      <c r="AC7" s="626"/>
      <c r="AD7" s="627">
        <v>416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197632</v>
      </c>
      <c r="BH7" s="624"/>
      <c r="BI7" s="624"/>
      <c r="BJ7" s="624"/>
      <c r="BK7" s="624"/>
      <c r="BL7" s="624"/>
      <c r="BM7" s="624"/>
      <c r="BN7" s="625"/>
      <c r="BO7" s="626">
        <v>41.5</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1460473</v>
      </c>
      <c r="CS7" s="624"/>
      <c r="CT7" s="624"/>
      <c r="CU7" s="624"/>
      <c r="CV7" s="624"/>
      <c r="CW7" s="624"/>
      <c r="CX7" s="624"/>
      <c r="CY7" s="625"/>
      <c r="CZ7" s="626">
        <v>22.4</v>
      </c>
      <c r="DA7" s="626"/>
      <c r="DB7" s="626"/>
      <c r="DC7" s="626"/>
      <c r="DD7" s="632">
        <v>379979</v>
      </c>
      <c r="DE7" s="624"/>
      <c r="DF7" s="624"/>
      <c r="DG7" s="624"/>
      <c r="DH7" s="624"/>
      <c r="DI7" s="624"/>
      <c r="DJ7" s="624"/>
      <c r="DK7" s="624"/>
      <c r="DL7" s="624"/>
      <c r="DM7" s="624"/>
      <c r="DN7" s="624"/>
      <c r="DO7" s="624"/>
      <c r="DP7" s="625"/>
      <c r="DQ7" s="632">
        <v>1034487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2390</v>
      </c>
      <c r="S8" s="624"/>
      <c r="T8" s="624"/>
      <c r="U8" s="624"/>
      <c r="V8" s="624"/>
      <c r="W8" s="624"/>
      <c r="X8" s="624"/>
      <c r="Y8" s="625"/>
      <c r="Z8" s="626">
        <v>0</v>
      </c>
      <c r="AA8" s="626"/>
      <c r="AB8" s="626"/>
      <c r="AC8" s="626"/>
      <c r="AD8" s="627">
        <v>2390</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8474</v>
      </c>
      <c r="BH8" s="624"/>
      <c r="BI8" s="624"/>
      <c r="BJ8" s="624"/>
      <c r="BK8" s="624"/>
      <c r="BL8" s="624"/>
      <c r="BM8" s="624"/>
      <c r="BN8" s="625"/>
      <c r="BO8" s="626">
        <v>1.8</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1249442</v>
      </c>
      <c r="CS8" s="624"/>
      <c r="CT8" s="624"/>
      <c r="CU8" s="624"/>
      <c r="CV8" s="624"/>
      <c r="CW8" s="624"/>
      <c r="CX8" s="624"/>
      <c r="CY8" s="625"/>
      <c r="CZ8" s="626">
        <v>19.2</v>
      </c>
      <c r="DA8" s="626"/>
      <c r="DB8" s="626"/>
      <c r="DC8" s="626"/>
      <c r="DD8" s="632">
        <v>880</v>
      </c>
      <c r="DE8" s="624"/>
      <c r="DF8" s="624"/>
      <c r="DG8" s="624"/>
      <c r="DH8" s="624"/>
      <c r="DI8" s="624"/>
      <c r="DJ8" s="624"/>
      <c r="DK8" s="624"/>
      <c r="DL8" s="624"/>
      <c r="DM8" s="624"/>
      <c r="DN8" s="624"/>
      <c r="DO8" s="624"/>
      <c r="DP8" s="625"/>
      <c r="DQ8" s="632">
        <v>902052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2657</v>
      </c>
      <c r="S9" s="624"/>
      <c r="T9" s="624"/>
      <c r="U9" s="624"/>
      <c r="V9" s="624"/>
      <c r="W9" s="624"/>
      <c r="X9" s="624"/>
      <c r="Y9" s="625"/>
      <c r="Z9" s="626">
        <v>0</v>
      </c>
      <c r="AA9" s="626"/>
      <c r="AB9" s="626"/>
      <c r="AC9" s="626"/>
      <c r="AD9" s="627">
        <v>2657</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173050</v>
      </c>
      <c r="BH9" s="624"/>
      <c r="BI9" s="624"/>
      <c r="BJ9" s="624"/>
      <c r="BK9" s="624"/>
      <c r="BL9" s="624"/>
      <c r="BM9" s="624"/>
      <c r="BN9" s="625"/>
      <c r="BO9" s="626">
        <v>36.299999999999997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365508</v>
      </c>
      <c r="CS9" s="624"/>
      <c r="CT9" s="624"/>
      <c r="CU9" s="624"/>
      <c r="CV9" s="624"/>
      <c r="CW9" s="624"/>
      <c r="CX9" s="624"/>
      <c r="CY9" s="625"/>
      <c r="CZ9" s="626">
        <v>5.6</v>
      </c>
      <c r="DA9" s="626"/>
      <c r="DB9" s="626"/>
      <c r="DC9" s="626"/>
      <c r="DD9" s="632">
        <v>2252</v>
      </c>
      <c r="DE9" s="624"/>
      <c r="DF9" s="624"/>
      <c r="DG9" s="624"/>
      <c r="DH9" s="624"/>
      <c r="DI9" s="624"/>
      <c r="DJ9" s="624"/>
      <c r="DK9" s="624"/>
      <c r="DL9" s="624"/>
      <c r="DM9" s="624"/>
      <c r="DN9" s="624"/>
      <c r="DO9" s="624"/>
      <c r="DP9" s="625"/>
      <c r="DQ9" s="632">
        <v>319502</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8872</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126849</v>
      </c>
      <c r="S11" s="624"/>
      <c r="T11" s="624"/>
      <c r="U11" s="624"/>
      <c r="V11" s="624"/>
      <c r="W11" s="624"/>
      <c r="X11" s="624"/>
      <c r="Y11" s="625"/>
      <c r="Z11" s="628">
        <v>1.9</v>
      </c>
      <c r="AA11" s="629"/>
      <c r="AB11" s="629"/>
      <c r="AC11" s="635"/>
      <c r="AD11" s="632">
        <v>126849</v>
      </c>
      <c r="AE11" s="624"/>
      <c r="AF11" s="624"/>
      <c r="AG11" s="624"/>
      <c r="AH11" s="624"/>
      <c r="AI11" s="624"/>
      <c r="AJ11" s="624"/>
      <c r="AK11" s="625"/>
      <c r="AL11" s="628">
        <v>3.2</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7236</v>
      </c>
      <c r="BH11" s="624"/>
      <c r="BI11" s="624"/>
      <c r="BJ11" s="624"/>
      <c r="BK11" s="624"/>
      <c r="BL11" s="624"/>
      <c r="BM11" s="624"/>
      <c r="BN11" s="625"/>
      <c r="BO11" s="626">
        <v>1.5</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376220</v>
      </c>
      <c r="CS11" s="624"/>
      <c r="CT11" s="624"/>
      <c r="CU11" s="624"/>
      <c r="CV11" s="624"/>
      <c r="CW11" s="624"/>
      <c r="CX11" s="624"/>
      <c r="CY11" s="625"/>
      <c r="CZ11" s="626">
        <v>5.8</v>
      </c>
      <c r="DA11" s="626"/>
      <c r="DB11" s="626"/>
      <c r="DC11" s="626"/>
      <c r="DD11" s="632">
        <v>101005</v>
      </c>
      <c r="DE11" s="624"/>
      <c r="DF11" s="624"/>
      <c r="DG11" s="624"/>
      <c r="DH11" s="624"/>
      <c r="DI11" s="624"/>
      <c r="DJ11" s="624"/>
      <c r="DK11" s="624"/>
      <c r="DL11" s="624"/>
      <c r="DM11" s="624"/>
      <c r="DN11" s="624"/>
      <c r="DO11" s="624"/>
      <c r="DP11" s="625"/>
      <c r="DQ11" s="632">
        <v>107969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210934</v>
      </c>
      <c r="BH12" s="624"/>
      <c r="BI12" s="624"/>
      <c r="BJ12" s="624"/>
      <c r="BK12" s="624"/>
      <c r="BL12" s="624"/>
      <c r="BM12" s="624"/>
      <c r="BN12" s="625"/>
      <c r="BO12" s="626">
        <v>44.3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148849</v>
      </c>
      <c r="CS12" s="624"/>
      <c r="CT12" s="624"/>
      <c r="CU12" s="624"/>
      <c r="CV12" s="624"/>
      <c r="CW12" s="624"/>
      <c r="CX12" s="624"/>
      <c r="CY12" s="625"/>
      <c r="CZ12" s="626">
        <v>2.2999999999999998</v>
      </c>
      <c r="DA12" s="626"/>
      <c r="DB12" s="626"/>
      <c r="DC12" s="626"/>
      <c r="DD12" s="632">
        <v>8233</v>
      </c>
      <c r="DE12" s="624"/>
      <c r="DF12" s="624"/>
      <c r="DG12" s="624"/>
      <c r="DH12" s="624"/>
      <c r="DI12" s="624"/>
      <c r="DJ12" s="624"/>
      <c r="DK12" s="624"/>
      <c r="DL12" s="624"/>
      <c r="DM12" s="624"/>
      <c r="DN12" s="624"/>
      <c r="DO12" s="624"/>
      <c r="DP12" s="625"/>
      <c r="DQ12" s="632">
        <v>120065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208075</v>
      </c>
      <c r="BH13" s="624"/>
      <c r="BI13" s="624"/>
      <c r="BJ13" s="624"/>
      <c r="BK13" s="624"/>
      <c r="BL13" s="624"/>
      <c r="BM13" s="624"/>
      <c r="BN13" s="625"/>
      <c r="BO13" s="626">
        <v>43.7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620468</v>
      </c>
      <c r="CS13" s="624"/>
      <c r="CT13" s="624"/>
      <c r="CU13" s="624"/>
      <c r="CV13" s="624"/>
      <c r="CW13" s="624"/>
      <c r="CX13" s="624"/>
      <c r="CY13" s="625"/>
      <c r="CZ13" s="626">
        <v>9.5</v>
      </c>
      <c r="DA13" s="626"/>
      <c r="DB13" s="626"/>
      <c r="DC13" s="626"/>
      <c r="DD13" s="632">
        <v>525429</v>
      </c>
      <c r="DE13" s="624"/>
      <c r="DF13" s="624"/>
      <c r="DG13" s="624"/>
      <c r="DH13" s="624"/>
      <c r="DI13" s="624"/>
      <c r="DJ13" s="624"/>
      <c r="DK13" s="624"/>
      <c r="DL13" s="624"/>
      <c r="DM13" s="624"/>
      <c r="DN13" s="624"/>
      <c r="DO13" s="624"/>
      <c r="DP13" s="625"/>
      <c r="DQ13" s="632">
        <v>110289</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580</v>
      </c>
      <c r="S14" s="624"/>
      <c r="T14" s="624"/>
      <c r="U14" s="624"/>
      <c r="V14" s="624"/>
      <c r="W14" s="624"/>
      <c r="X14" s="624"/>
      <c r="Y14" s="625"/>
      <c r="Z14" s="626">
        <v>0</v>
      </c>
      <c r="AA14" s="626"/>
      <c r="AB14" s="626"/>
      <c r="AC14" s="626"/>
      <c r="AD14" s="627">
        <v>580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27723</v>
      </c>
      <c r="BH14" s="624"/>
      <c r="BI14" s="624"/>
      <c r="BJ14" s="624"/>
      <c r="BK14" s="624"/>
      <c r="BL14" s="624"/>
      <c r="BM14" s="624"/>
      <c r="BN14" s="625"/>
      <c r="BO14" s="626">
        <v>5.8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280717</v>
      </c>
      <c r="CS14" s="624"/>
      <c r="CT14" s="624"/>
      <c r="CU14" s="624"/>
      <c r="CV14" s="624"/>
      <c r="CW14" s="624"/>
      <c r="CX14" s="624"/>
      <c r="CY14" s="625"/>
      <c r="CZ14" s="626">
        <v>4.3</v>
      </c>
      <c r="DA14" s="626"/>
      <c r="DB14" s="626"/>
      <c r="DC14" s="626"/>
      <c r="DD14" s="632">
        <v>80719</v>
      </c>
      <c r="DE14" s="624"/>
      <c r="DF14" s="624"/>
      <c r="DG14" s="624"/>
      <c r="DH14" s="624"/>
      <c r="DI14" s="624"/>
      <c r="DJ14" s="624"/>
      <c r="DK14" s="624"/>
      <c r="DL14" s="624"/>
      <c r="DM14" s="624"/>
      <c r="DN14" s="624"/>
      <c r="DO14" s="624"/>
      <c r="DP14" s="625"/>
      <c r="DQ14" s="632">
        <v>216366</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38847</v>
      </c>
      <c r="BH15" s="624"/>
      <c r="BI15" s="624"/>
      <c r="BJ15" s="624"/>
      <c r="BK15" s="624"/>
      <c r="BL15" s="624"/>
      <c r="BM15" s="624"/>
      <c r="BN15" s="625"/>
      <c r="BO15" s="626">
        <v>8.1999999999999993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660387</v>
      </c>
      <c r="CS15" s="624"/>
      <c r="CT15" s="624"/>
      <c r="CU15" s="624"/>
      <c r="CV15" s="624"/>
      <c r="CW15" s="624"/>
      <c r="CX15" s="624"/>
      <c r="CY15" s="625"/>
      <c r="CZ15" s="626">
        <v>10.1</v>
      </c>
      <c r="DA15" s="626"/>
      <c r="DB15" s="626"/>
      <c r="DC15" s="626"/>
      <c r="DD15" s="632">
        <v>12721</v>
      </c>
      <c r="DE15" s="624"/>
      <c r="DF15" s="624"/>
      <c r="DG15" s="624"/>
      <c r="DH15" s="624"/>
      <c r="DI15" s="624"/>
      <c r="DJ15" s="624"/>
      <c r="DK15" s="624"/>
      <c r="DL15" s="624"/>
      <c r="DM15" s="624"/>
      <c r="DN15" s="624"/>
      <c r="DO15" s="624"/>
      <c r="DP15" s="625"/>
      <c r="DQ15" s="632">
        <v>503256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4892</v>
      </c>
      <c r="S16" s="624"/>
      <c r="T16" s="624"/>
      <c r="U16" s="624"/>
      <c r="V16" s="624"/>
      <c r="W16" s="624"/>
      <c r="X16" s="624"/>
      <c r="Y16" s="625"/>
      <c r="Z16" s="626">
        <v>0.1</v>
      </c>
      <c r="AA16" s="626"/>
      <c r="AB16" s="626"/>
      <c r="AC16" s="626"/>
      <c r="AD16" s="627">
        <v>4892</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1202</v>
      </c>
      <c r="BH16" s="624"/>
      <c r="BI16" s="624"/>
      <c r="BJ16" s="624"/>
      <c r="BK16" s="624"/>
      <c r="BL16" s="624"/>
      <c r="BM16" s="624"/>
      <c r="BN16" s="625"/>
      <c r="BO16" s="626">
        <v>0.3</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103024</v>
      </c>
      <c r="CS16" s="624"/>
      <c r="CT16" s="624"/>
      <c r="CU16" s="624"/>
      <c r="CV16" s="624"/>
      <c r="CW16" s="624"/>
      <c r="CX16" s="624"/>
      <c r="CY16" s="625"/>
      <c r="CZ16" s="626">
        <v>1.6</v>
      </c>
      <c r="DA16" s="626"/>
      <c r="DB16" s="626"/>
      <c r="DC16" s="626"/>
      <c r="DD16" s="632" t="s">
        <v>122</v>
      </c>
      <c r="DE16" s="624"/>
      <c r="DF16" s="624"/>
      <c r="DG16" s="624"/>
      <c r="DH16" s="624"/>
      <c r="DI16" s="624"/>
      <c r="DJ16" s="624"/>
      <c r="DK16" s="624"/>
      <c r="DL16" s="624"/>
      <c r="DM16" s="624"/>
      <c r="DN16" s="624"/>
      <c r="DO16" s="624"/>
      <c r="DP16" s="625"/>
      <c r="DQ16" s="632">
        <v>5848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5759</v>
      </c>
      <c r="S17" s="624"/>
      <c r="T17" s="624"/>
      <c r="U17" s="624"/>
      <c r="V17" s="624"/>
      <c r="W17" s="624"/>
      <c r="X17" s="624"/>
      <c r="Y17" s="625"/>
      <c r="Z17" s="626">
        <v>0.1</v>
      </c>
      <c r="AA17" s="626"/>
      <c r="AB17" s="626"/>
      <c r="AC17" s="626"/>
      <c r="AD17" s="627">
        <v>5759</v>
      </c>
      <c r="AE17" s="627"/>
      <c r="AF17" s="627"/>
      <c r="AG17" s="627"/>
      <c r="AH17" s="627"/>
      <c r="AI17" s="627"/>
      <c r="AJ17" s="627"/>
      <c r="AK17" s="627"/>
      <c r="AL17" s="628">
        <v>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1188900</v>
      </c>
      <c r="CS17" s="624"/>
      <c r="CT17" s="624"/>
      <c r="CU17" s="624"/>
      <c r="CV17" s="624"/>
      <c r="CW17" s="624"/>
      <c r="CX17" s="624"/>
      <c r="CY17" s="625"/>
      <c r="CZ17" s="626">
        <v>18.3</v>
      </c>
      <c r="DA17" s="626"/>
      <c r="DB17" s="626"/>
      <c r="DC17" s="626"/>
      <c r="DD17" s="632" t="s">
        <v>122</v>
      </c>
      <c r="DE17" s="624"/>
      <c r="DF17" s="624"/>
      <c r="DG17" s="624"/>
      <c r="DH17" s="624"/>
      <c r="DI17" s="624"/>
      <c r="DJ17" s="624"/>
      <c r="DK17" s="624"/>
      <c r="DL17" s="624"/>
      <c r="DM17" s="624"/>
      <c r="DN17" s="624"/>
      <c r="DO17" s="624"/>
      <c r="DP17" s="625"/>
      <c r="DQ17" s="632">
        <v>1187361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2072</v>
      </c>
      <c r="S18" s="624"/>
      <c r="T18" s="624"/>
      <c r="U18" s="624"/>
      <c r="V18" s="624"/>
      <c r="W18" s="624"/>
      <c r="X18" s="624"/>
      <c r="Y18" s="625"/>
      <c r="Z18" s="626">
        <v>0</v>
      </c>
      <c r="AA18" s="626"/>
      <c r="AB18" s="626"/>
      <c r="AC18" s="626"/>
      <c r="AD18" s="627">
        <v>2072</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2072</v>
      </c>
      <c r="S19" s="624"/>
      <c r="T19" s="624"/>
      <c r="U19" s="624"/>
      <c r="V19" s="624"/>
      <c r="W19" s="624"/>
      <c r="X19" s="624"/>
      <c r="Y19" s="625"/>
      <c r="Z19" s="626">
        <v>0</v>
      </c>
      <c r="AA19" s="626"/>
      <c r="AB19" s="626"/>
      <c r="AC19" s="626"/>
      <c r="AD19" s="627">
        <v>2072</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6507212</v>
      </c>
      <c r="CS20" s="624"/>
      <c r="CT20" s="624"/>
      <c r="CU20" s="624"/>
      <c r="CV20" s="624"/>
      <c r="CW20" s="624"/>
      <c r="CX20" s="624"/>
      <c r="CY20" s="625"/>
      <c r="CZ20" s="626">
        <v>100</v>
      </c>
      <c r="DA20" s="626"/>
      <c r="DB20" s="626"/>
      <c r="DC20" s="626"/>
      <c r="DD20" s="632">
        <v>1111218</v>
      </c>
      <c r="DE20" s="624"/>
      <c r="DF20" s="624"/>
      <c r="DG20" s="624"/>
      <c r="DH20" s="624"/>
      <c r="DI20" s="624"/>
      <c r="DJ20" s="624"/>
      <c r="DK20" s="624"/>
      <c r="DL20" s="624"/>
      <c r="DM20" s="624"/>
      <c r="DN20" s="624"/>
      <c r="DO20" s="624"/>
      <c r="DP20" s="625"/>
      <c r="DQ20" s="632">
        <v>4560419</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3439326</v>
      </c>
      <c r="S21" s="624"/>
      <c r="T21" s="624"/>
      <c r="U21" s="624"/>
      <c r="V21" s="624"/>
      <c r="W21" s="624"/>
      <c r="X21" s="624"/>
      <c r="Y21" s="625"/>
      <c r="Z21" s="626">
        <v>51.2</v>
      </c>
      <c r="AA21" s="626"/>
      <c r="AB21" s="626"/>
      <c r="AC21" s="626"/>
      <c r="AD21" s="627">
        <v>3177742</v>
      </c>
      <c r="AE21" s="627"/>
      <c r="AF21" s="627"/>
      <c r="AG21" s="627"/>
      <c r="AH21" s="627"/>
      <c r="AI21" s="627"/>
      <c r="AJ21" s="627"/>
      <c r="AK21" s="627"/>
      <c r="AL21" s="628">
        <v>81.2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3177742</v>
      </c>
      <c r="S22" s="624"/>
      <c r="T22" s="624"/>
      <c r="U22" s="624"/>
      <c r="V22" s="624"/>
      <c r="W22" s="624"/>
      <c r="X22" s="624"/>
      <c r="Y22" s="625"/>
      <c r="Z22" s="626">
        <v>47.3</v>
      </c>
      <c r="AA22" s="626"/>
      <c r="AB22" s="626"/>
      <c r="AC22" s="626"/>
      <c r="AD22" s="627">
        <v>3177742</v>
      </c>
      <c r="AE22" s="627"/>
      <c r="AF22" s="627"/>
      <c r="AG22" s="627"/>
      <c r="AH22" s="627"/>
      <c r="AI22" s="627"/>
      <c r="AJ22" s="627"/>
      <c r="AK22" s="627"/>
      <c r="AL22" s="628">
        <v>81.2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261584</v>
      </c>
      <c r="S23" s="624"/>
      <c r="T23" s="624"/>
      <c r="U23" s="624"/>
      <c r="V23" s="624"/>
      <c r="W23" s="624"/>
      <c r="X23" s="624"/>
      <c r="Y23" s="625"/>
      <c r="Z23" s="626">
        <v>3.9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2542818</v>
      </c>
      <c r="CS24" s="613"/>
      <c r="CT24" s="613"/>
      <c r="CU24" s="613"/>
      <c r="CV24" s="613"/>
      <c r="CW24" s="613"/>
      <c r="CX24" s="613"/>
      <c r="CY24" s="614"/>
      <c r="CZ24" s="617">
        <v>39.1</v>
      </c>
      <c r="DA24" s="618"/>
      <c r="DB24" s="618"/>
      <c r="DC24" s="634"/>
      <c r="DD24" s="657">
        <v>2233663</v>
      </c>
      <c r="DE24" s="613"/>
      <c r="DF24" s="613"/>
      <c r="DG24" s="613"/>
      <c r="DH24" s="613"/>
      <c r="DI24" s="613"/>
      <c r="DJ24" s="613"/>
      <c r="DK24" s="614"/>
      <c r="DL24" s="657">
        <v>1635131</v>
      </c>
      <c r="DM24" s="613"/>
      <c r="DN24" s="613"/>
      <c r="DO24" s="613"/>
      <c r="DP24" s="613"/>
      <c r="DQ24" s="613"/>
      <c r="DR24" s="613"/>
      <c r="DS24" s="613"/>
      <c r="DT24" s="613"/>
      <c r="DU24" s="613"/>
      <c r="DV24" s="614"/>
      <c r="DW24" s="617">
        <v>41.7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4167836</v>
      </c>
      <c r="S25" s="624"/>
      <c r="T25" s="624"/>
      <c r="U25" s="624"/>
      <c r="V25" s="624"/>
      <c r="W25" s="624"/>
      <c r="X25" s="624"/>
      <c r="Y25" s="625"/>
      <c r="Z25" s="626">
        <v>62.1</v>
      </c>
      <c r="AA25" s="626"/>
      <c r="AB25" s="626"/>
      <c r="AC25" s="626"/>
      <c r="AD25" s="627">
        <v>3906252</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1062636</v>
      </c>
      <c r="CS25" s="653"/>
      <c r="CT25" s="653"/>
      <c r="CU25" s="653"/>
      <c r="CV25" s="653"/>
      <c r="CW25" s="653"/>
      <c r="CX25" s="653"/>
      <c r="CY25" s="654"/>
      <c r="CZ25" s="628">
        <v>16.3</v>
      </c>
      <c r="DA25" s="655"/>
      <c r="DB25" s="655"/>
      <c r="DC25" s="658"/>
      <c r="DD25" s="632">
        <v>969262</v>
      </c>
      <c r="DE25" s="653"/>
      <c r="DF25" s="653"/>
      <c r="DG25" s="653"/>
      <c r="DH25" s="653"/>
      <c r="DI25" s="653"/>
      <c r="DJ25" s="653"/>
      <c r="DK25" s="654"/>
      <c r="DL25" s="632">
        <v>893404</v>
      </c>
      <c r="DM25" s="653"/>
      <c r="DN25" s="653"/>
      <c r="DO25" s="653"/>
      <c r="DP25" s="653"/>
      <c r="DQ25" s="653"/>
      <c r="DR25" s="653"/>
      <c r="DS25" s="653"/>
      <c r="DT25" s="653"/>
      <c r="DU25" s="653"/>
      <c r="DV25" s="654"/>
      <c r="DW25" s="628">
        <v>22.8</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v>682</v>
      </c>
      <c r="S26" s="624"/>
      <c r="T26" s="624"/>
      <c r="U26" s="624"/>
      <c r="V26" s="624"/>
      <c r="W26" s="624"/>
      <c r="X26" s="624"/>
      <c r="Y26" s="625"/>
      <c r="Z26" s="626">
        <v>0</v>
      </c>
      <c r="AA26" s="626"/>
      <c r="AB26" s="626"/>
      <c r="AC26" s="626"/>
      <c r="AD26" s="627">
        <v>682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483781</v>
      </c>
      <c r="CS26" s="624"/>
      <c r="CT26" s="624"/>
      <c r="CU26" s="624"/>
      <c r="CV26" s="624"/>
      <c r="CW26" s="624"/>
      <c r="CX26" s="624"/>
      <c r="CY26" s="625"/>
      <c r="CZ26" s="628">
        <v>7.4</v>
      </c>
      <c r="DA26" s="655"/>
      <c r="DB26" s="655"/>
      <c r="DC26" s="658"/>
      <c r="DD26" s="632">
        <v>443658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18902</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476338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291282</v>
      </c>
      <c r="CS27" s="653"/>
      <c r="CT27" s="653"/>
      <c r="CU27" s="653"/>
      <c r="CV27" s="653"/>
      <c r="CW27" s="653"/>
      <c r="CX27" s="653"/>
      <c r="CY27" s="654"/>
      <c r="CZ27" s="628">
        <v>4.5</v>
      </c>
      <c r="DA27" s="655"/>
      <c r="DB27" s="655"/>
      <c r="DC27" s="658"/>
      <c r="DD27" s="632">
        <v>77040</v>
      </c>
      <c r="DE27" s="653"/>
      <c r="DF27" s="653"/>
      <c r="DG27" s="653"/>
      <c r="DH27" s="653"/>
      <c r="DI27" s="653"/>
      <c r="DJ27" s="653"/>
      <c r="DK27" s="654"/>
      <c r="DL27" s="632">
        <v>76953</v>
      </c>
      <c r="DM27" s="653"/>
      <c r="DN27" s="653"/>
      <c r="DO27" s="653"/>
      <c r="DP27" s="653"/>
      <c r="DQ27" s="653"/>
      <c r="DR27" s="653"/>
      <c r="DS27" s="653"/>
      <c r="DT27" s="653"/>
      <c r="DU27" s="653"/>
      <c r="DV27" s="654"/>
      <c r="DW27" s="628">
        <v>2</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57505</v>
      </c>
      <c r="S28" s="624"/>
      <c r="T28" s="624"/>
      <c r="U28" s="624"/>
      <c r="V28" s="624"/>
      <c r="W28" s="624"/>
      <c r="X28" s="624"/>
      <c r="Y28" s="625"/>
      <c r="Z28" s="626">
        <v>0.9</v>
      </c>
      <c r="AA28" s="626"/>
      <c r="AB28" s="626"/>
      <c r="AC28" s="626"/>
      <c r="AD28" s="627">
        <v>1170</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1188900</v>
      </c>
      <c r="CS28" s="624"/>
      <c r="CT28" s="624"/>
      <c r="CU28" s="624"/>
      <c r="CV28" s="624"/>
      <c r="CW28" s="624"/>
      <c r="CX28" s="624"/>
      <c r="CY28" s="625"/>
      <c r="CZ28" s="628">
        <v>18.3</v>
      </c>
      <c r="DA28" s="655"/>
      <c r="DB28" s="655"/>
      <c r="DC28" s="658"/>
      <c r="DD28" s="632">
        <v>1187361</v>
      </c>
      <c r="DE28" s="624"/>
      <c r="DF28" s="624"/>
      <c r="DG28" s="624"/>
      <c r="DH28" s="624"/>
      <c r="DI28" s="624"/>
      <c r="DJ28" s="624"/>
      <c r="DK28" s="625"/>
      <c r="DL28" s="632">
        <v>664774</v>
      </c>
      <c r="DM28" s="624"/>
      <c r="DN28" s="624"/>
      <c r="DO28" s="624"/>
      <c r="DP28" s="624"/>
      <c r="DQ28" s="624"/>
      <c r="DR28" s="624"/>
      <c r="DS28" s="624"/>
      <c r="DT28" s="624"/>
      <c r="DU28" s="624"/>
      <c r="DV28" s="625"/>
      <c r="DW28" s="628">
        <v>16.899999999999999</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17263</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1188900</v>
      </c>
      <c r="CS29" s="653"/>
      <c r="CT29" s="653"/>
      <c r="CU29" s="653"/>
      <c r="CV29" s="653"/>
      <c r="CW29" s="653"/>
      <c r="CX29" s="653"/>
      <c r="CY29" s="654"/>
      <c r="CZ29" s="628">
        <v>18.3</v>
      </c>
      <c r="DA29" s="655"/>
      <c r="DB29" s="655"/>
      <c r="DC29" s="658"/>
      <c r="DD29" s="632">
        <v>1187361</v>
      </c>
      <c r="DE29" s="653"/>
      <c r="DF29" s="653"/>
      <c r="DG29" s="653"/>
      <c r="DH29" s="653"/>
      <c r="DI29" s="653"/>
      <c r="DJ29" s="653"/>
      <c r="DK29" s="654"/>
      <c r="DL29" s="632">
        <v>664774</v>
      </c>
      <c r="DM29" s="653"/>
      <c r="DN29" s="653"/>
      <c r="DO29" s="653"/>
      <c r="DP29" s="653"/>
      <c r="DQ29" s="653"/>
      <c r="DR29" s="653"/>
      <c r="DS29" s="653"/>
      <c r="DT29" s="653"/>
      <c r="DU29" s="653"/>
      <c r="DV29" s="654"/>
      <c r="DW29" s="628">
        <v>16.899999999999999</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710786</v>
      </c>
      <c r="S30" s="624"/>
      <c r="T30" s="624"/>
      <c r="U30" s="624"/>
      <c r="V30" s="624"/>
      <c r="W30" s="624"/>
      <c r="X30" s="624"/>
      <c r="Y30" s="625"/>
      <c r="Z30" s="626">
        <v>10.6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1178386</v>
      </c>
      <c r="CS30" s="624"/>
      <c r="CT30" s="624"/>
      <c r="CU30" s="624"/>
      <c r="CV30" s="624"/>
      <c r="CW30" s="624"/>
      <c r="CX30" s="624"/>
      <c r="CY30" s="625"/>
      <c r="CZ30" s="628">
        <v>18.100000000000001</v>
      </c>
      <c r="DA30" s="655"/>
      <c r="DB30" s="655"/>
      <c r="DC30" s="658"/>
      <c r="DD30" s="632">
        <v>1176987</v>
      </c>
      <c r="DE30" s="624"/>
      <c r="DF30" s="624"/>
      <c r="DG30" s="624"/>
      <c r="DH30" s="624"/>
      <c r="DI30" s="624"/>
      <c r="DJ30" s="624"/>
      <c r="DK30" s="625"/>
      <c r="DL30" s="632">
        <v>654400</v>
      </c>
      <c r="DM30" s="624"/>
      <c r="DN30" s="624"/>
      <c r="DO30" s="624"/>
      <c r="DP30" s="624"/>
      <c r="DQ30" s="624"/>
      <c r="DR30" s="624"/>
      <c r="DS30" s="624"/>
      <c r="DT30" s="624"/>
      <c r="DU30" s="624"/>
      <c r="DV30" s="625"/>
      <c r="DW30" s="628">
        <v>16.7</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99.5</v>
      </c>
      <c r="BH31" s="667"/>
      <c r="BI31" s="667"/>
      <c r="BJ31" s="667"/>
      <c r="BK31" s="667"/>
      <c r="BL31" s="667"/>
      <c r="BM31" s="618">
        <v>98.5</v>
      </c>
      <c r="BN31" s="667"/>
      <c r="BO31" s="667"/>
      <c r="BP31" s="667"/>
      <c r="BQ31" s="668"/>
      <c r="BR31" s="670">
        <v>99.4</v>
      </c>
      <c r="BS31" s="667"/>
      <c r="BT31" s="667"/>
      <c r="BU31" s="667"/>
      <c r="BV31" s="667"/>
      <c r="BW31" s="667"/>
      <c r="BX31" s="618">
        <v>98.3</v>
      </c>
      <c r="BY31" s="667"/>
      <c r="BZ31" s="667"/>
      <c r="CA31" s="667"/>
      <c r="CB31" s="668"/>
      <c r="CD31" s="663"/>
      <c r="CE31" s="664"/>
      <c r="CF31" s="620" t="s">
        <v>300</v>
      </c>
      <c r="CG31" s="621"/>
      <c r="CH31" s="621"/>
      <c r="CI31" s="621"/>
      <c r="CJ31" s="621"/>
      <c r="CK31" s="621"/>
      <c r="CL31" s="621"/>
      <c r="CM31" s="621"/>
      <c r="CN31" s="621"/>
      <c r="CO31" s="621"/>
      <c r="CP31" s="621"/>
      <c r="CQ31" s="622"/>
      <c r="CR31" s="623">
        <v>10514</v>
      </c>
      <c r="CS31" s="653"/>
      <c r="CT31" s="653"/>
      <c r="CU31" s="653"/>
      <c r="CV31" s="653"/>
      <c r="CW31" s="653"/>
      <c r="CX31" s="653"/>
      <c r="CY31" s="654"/>
      <c r="CZ31" s="628">
        <v>0.2</v>
      </c>
      <c r="DA31" s="655"/>
      <c r="DB31" s="655"/>
      <c r="DC31" s="658"/>
      <c r="DD31" s="632">
        <v>10374</v>
      </c>
      <c r="DE31" s="653"/>
      <c r="DF31" s="653"/>
      <c r="DG31" s="653"/>
      <c r="DH31" s="653"/>
      <c r="DI31" s="653"/>
      <c r="DJ31" s="653"/>
      <c r="DK31" s="654"/>
      <c r="DL31" s="632">
        <v>10374</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466255</v>
      </c>
      <c r="S32" s="624"/>
      <c r="T32" s="624"/>
      <c r="U32" s="624"/>
      <c r="V32" s="624"/>
      <c r="W32" s="624"/>
      <c r="X32" s="624"/>
      <c r="Y32" s="625"/>
      <c r="Z32" s="626">
        <v>6.9</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99.7</v>
      </c>
      <c r="BH32" s="653"/>
      <c r="BI32" s="653"/>
      <c r="BJ32" s="653"/>
      <c r="BK32" s="653"/>
      <c r="BL32" s="653"/>
      <c r="BM32" s="629">
        <v>99.3</v>
      </c>
      <c r="BN32" s="653"/>
      <c r="BO32" s="653"/>
      <c r="BP32" s="653"/>
      <c r="BQ32" s="669"/>
      <c r="BR32" s="680">
        <v>99.4</v>
      </c>
      <c r="BS32" s="653"/>
      <c r="BT32" s="653"/>
      <c r="BU32" s="653"/>
      <c r="BV32" s="653"/>
      <c r="BW32" s="653"/>
      <c r="BX32" s="629">
        <v>99.1</v>
      </c>
      <c r="BY32" s="653"/>
      <c r="BZ32" s="653"/>
      <c r="CA32" s="653"/>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70965</v>
      </c>
      <c r="S33" s="624"/>
      <c r="T33" s="624"/>
      <c r="U33" s="624"/>
      <c r="V33" s="624"/>
      <c r="W33" s="624"/>
      <c r="X33" s="624"/>
      <c r="Y33" s="625"/>
      <c r="Z33" s="626">
        <v>1.1000000000000001</v>
      </c>
      <c r="AA33" s="626"/>
      <c r="AB33" s="626"/>
      <c r="AC33" s="626"/>
      <c r="AD33" s="627">
        <v>2976</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99.2</v>
      </c>
      <c r="BH33" s="682"/>
      <c r="BI33" s="682"/>
      <c r="BJ33" s="682"/>
      <c r="BK33" s="682"/>
      <c r="BL33" s="682"/>
      <c r="BM33" s="683">
        <v>97.3</v>
      </c>
      <c r="BN33" s="682"/>
      <c r="BO33" s="682"/>
      <c r="BP33" s="682"/>
      <c r="BQ33" s="684"/>
      <c r="BR33" s="681">
        <v>99.2</v>
      </c>
      <c r="BS33" s="682"/>
      <c r="BT33" s="682"/>
      <c r="BU33" s="682"/>
      <c r="BV33" s="682"/>
      <c r="BW33" s="682"/>
      <c r="BX33" s="683">
        <v>97.3</v>
      </c>
      <c r="BY33" s="682"/>
      <c r="BZ33" s="682"/>
      <c r="CA33" s="682"/>
      <c r="CB33" s="684"/>
      <c r="CD33" s="620" t="s">
        <v>307</v>
      </c>
      <c r="CE33" s="621"/>
      <c r="CF33" s="621"/>
      <c r="CG33" s="621"/>
      <c r="CH33" s="621"/>
      <c r="CI33" s="621"/>
      <c r="CJ33" s="621"/>
      <c r="CK33" s="621"/>
      <c r="CL33" s="621"/>
      <c r="CM33" s="621"/>
      <c r="CN33" s="621"/>
      <c r="CO33" s="621"/>
      <c r="CP33" s="621"/>
      <c r="CQ33" s="622"/>
      <c r="CR33" s="623">
        <v>2750152</v>
      </c>
      <c r="CS33" s="653"/>
      <c r="CT33" s="653"/>
      <c r="CU33" s="653"/>
      <c r="CV33" s="653"/>
      <c r="CW33" s="653"/>
      <c r="CX33" s="653"/>
      <c r="CY33" s="654"/>
      <c r="CZ33" s="628">
        <v>42.3</v>
      </c>
      <c r="DA33" s="655"/>
      <c r="DB33" s="655"/>
      <c r="DC33" s="658"/>
      <c r="DD33" s="632">
        <v>1947070</v>
      </c>
      <c r="DE33" s="653"/>
      <c r="DF33" s="653"/>
      <c r="DG33" s="653"/>
      <c r="DH33" s="653"/>
      <c r="DI33" s="653"/>
      <c r="DJ33" s="653"/>
      <c r="DK33" s="654"/>
      <c r="DL33" s="632">
        <v>1238603</v>
      </c>
      <c r="DM33" s="653"/>
      <c r="DN33" s="653"/>
      <c r="DO33" s="653"/>
      <c r="DP33" s="653"/>
      <c r="DQ33" s="653"/>
      <c r="DR33" s="653"/>
      <c r="DS33" s="653"/>
      <c r="DT33" s="653"/>
      <c r="DU33" s="653"/>
      <c r="DV33" s="654"/>
      <c r="DW33" s="628">
        <v>31.6</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18587</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786656</v>
      </c>
      <c r="CS34" s="624"/>
      <c r="CT34" s="624"/>
      <c r="CU34" s="624"/>
      <c r="CV34" s="624"/>
      <c r="CW34" s="624"/>
      <c r="CX34" s="624"/>
      <c r="CY34" s="625"/>
      <c r="CZ34" s="628">
        <v>12.1</v>
      </c>
      <c r="DA34" s="655"/>
      <c r="DB34" s="655"/>
      <c r="DC34" s="658"/>
      <c r="DD34" s="632">
        <v>554661</v>
      </c>
      <c r="DE34" s="624"/>
      <c r="DF34" s="624"/>
      <c r="DG34" s="624"/>
      <c r="DH34" s="624"/>
      <c r="DI34" s="624"/>
      <c r="DJ34" s="624"/>
      <c r="DK34" s="625"/>
      <c r="DL34" s="632">
        <v>446630</v>
      </c>
      <c r="DM34" s="624"/>
      <c r="DN34" s="624"/>
      <c r="DO34" s="624"/>
      <c r="DP34" s="624"/>
      <c r="DQ34" s="624"/>
      <c r="DR34" s="624"/>
      <c r="DS34" s="624"/>
      <c r="DT34" s="624"/>
      <c r="DU34" s="624"/>
      <c r="DV34" s="625"/>
      <c r="DW34" s="628">
        <v>11.4</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155237</v>
      </c>
      <c r="S35" s="624"/>
      <c r="T35" s="624"/>
      <c r="U35" s="624"/>
      <c r="V35" s="624"/>
      <c r="W35" s="624"/>
      <c r="X35" s="624"/>
      <c r="Y35" s="625"/>
      <c r="Z35" s="626">
        <v>2.2999999999999998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32382</v>
      </c>
      <c r="CS35" s="653"/>
      <c r="CT35" s="653"/>
      <c r="CU35" s="653"/>
      <c r="CV35" s="653"/>
      <c r="CW35" s="653"/>
      <c r="CX35" s="653"/>
      <c r="CY35" s="654"/>
      <c r="CZ35" s="628">
        <v>0.5</v>
      </c>
      <c r="DA35" s="655"/>
      <c r="DB35" s="655"/>
      <c r="DC35" s="658"/>
      <c r="DD35" s="632">
        <v>24344</v>
      </c>
      <c r="DE35" s="653"/>
      <c r="DF35" s="653"/>
      <c r="DG35" s="653"/>
      <c r="DH35" s="653"/>
      <c r="DI35" s="653"/>
      <c r="DJ35" s="653"/>
      <c r="DK35" s="654"/>
      <c r="DL35" s="632">
        <v>16201</v>
      </c>
      <c r="DM35" s="653"/>
      <c r="DN35" s="653"/>
      <c r="DO35" s="653"/>
      <c r="DP35" s="653"/>
      <c r="DQ35" s="653"/>
      <c r="DR35" s="653"/>
      <c r="DS35" s="653"/>
      <c r="DT35" s="653"/>
      <c r="DU35" s="653"/>
      <c r="DV35" s="654"/>
      <c r="DW35" s="628">
        <v>0.4</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114090</v>
      </c>
      <c r="S36" s="624"/>
      <c r="T36" s="624"/>
      <c r="U36" s="624"/>
      <c r="V36" s="624"/>
      <c r="W36" s="624"/>
      <c r="X36" s="624"/>
      <c r="Y36" s="625"/>
      <c r="Z36" s="626">
        <v>1.7</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627545</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48693</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910264</v>
      </c>
      <c r="CS36" s="624"/>
      <c r="CT36" s="624"/>
      <c r="CU36" s="624"/>
      <c r="CV36" s="624"/>
      <c r="CW36" s="624"/>
      <c r="CX36" s="624"/>
      <c r="CY36" s="625"/>
      <c r="CZ36" s="628">
        <v>14</v>
      </c>
      <c r="DA36" s="655"/>
      <c r="DB36" s="655"/>
      <c r="DC36" s="658"/>
      <c r="DD36" s="632">
        <v>666781</v>
      </c>
      <c r="DE36" s="624"/>
      <c r="DF36" s="624"/>
      <c r="DG36" s="624"/>
      <c r="DH36" s="624"/>
      <c r="DI36" s="624"/>
      <c r="DJ36" s="624"/>
      <c r="DK36" s="625"/>
      <c r="DL36" s="632">
        <v>411850</v>
      </c>
      <c r="DM36" s="624"/>
      <c r="DN36" s="624"/>
      <c r="DO36" s="624"/>
      <c r="DP36" s="624"/>
      <c r="DQ36" s="624"/>
      <c r="DR36" s="624"/>
      <c r="DS36" s="624"/>
      <c r="DT36" s="624"/>
      <c r="DU36" s="624"/>
      <c r="DV36" s="625"/>
      <c r="DW36" s="628">
        <v>10.5</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123171</v>
      </c>
      <c r="S37" s="624"/>
      <c r="T37" s="624"/>
      <c r="U37" s="624"/>
      <c r="V37" s="624"/>
      <c r="W37" s="624"/>
      <c r="X37" s="624"/>
      <c r="Y37" s="625"/>
      <c r="Z37" s="626">
        <v>1.8</v>
      </c>
      <c r="AA37" s="626"/>
      <c r="AB37" s="626"/>
      <c r="AC37" s="626"/>
      <c r="AD37" s="627">
        <v>443</v>
      </c>
      <c r="AE37" s="627"/>
      <c r="AF37" s="627"/>
      <c r="AG37" s="627"/>
      <c r="AH37" s="627"/>
      <c r="AI37" s="627"/>
      <c r="AJ37" s="627"/>
      <c r="AK37" s="627"/>
      <c r="AL37" s="628">
        <v>0</v>
      </c>
      <c r="AM37" s="629"/>
      <c r="AN37" s="629"/>
      <c r="AO37" s="630"/>
      <c r="AQ37" s="689" t="s">
        <v>319</v>
      </c>
      <c r="AR37" s="690"/>
      <c r="AS37" s="690"/>
      <c r="AT37" s="690"/>
      <c r="AU37" s="690"/>
      <c r="AV37" s="690"/>
      <c r="AW37" s="690"/>
      <c r="AX37" s="690"/>
      <c r="AY37" s="691"/>
      <c r="AZ37" s="623">
        <v>114552</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36559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282835</v>
      </c>
      <c r="CS37" s="653"/>
      <c r="CT37" s="653"/>
      <c r="CU37" s="653"/>
      <c r="CV37" s="653"/>
      <c r="CW37" s="653"/>
      <c r="CX37" s="653"/>
      <c r="CY37" s="654"/>
      <c r="CZ37" s="628">
        <v>4.3</v>
      </c>
      <c r="DA37" s="655"/>
      <c r="DB37" s="655"/>
      <c r="DC37" s="658"/>
      <c r="DD37" s="632">
        <v>269016</v>
      </c>
      <c r="DE37" s="653"/>
      <c r="DF37" s="653"/>
      <c r="DG37" s="653"/>
      <c r="DH37" s="653"/>
      <c r="DI37" s="653"/>
      <c r="DJ37" s="653"/>
      <c r="DK37" s="654"/>
      <c r="DL37" s="632">
        <v>269016</v>
      </c>
      <c r="DM37" s="653"/>
      <c r="DN37" s="653"/>
      <c r="DO37" s="653"/>
      <c r="DP37" s="653"/>
      <c r="DQ37" s="653"/>
      <c r="DR37" s="653"/>
      <c r="DS37" s="653"/>
      <c r="DT37" s="653"/>
      <c r="DU37" s="653"/>
      <c r="DV37" s="654"/>
      <c r="DW37" s="628">
        <v>6.9</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795095</v>
      </c>
      <c r="S38" s="624"/>
      <c r="T38" s="624"/>
      <c r="U38" s="624"/>
      <c r="V38" s="624"/>
      <c r="W38" s="624"/>
      <c r="X38" s="624"/>
      <c r="Y38" s="625"/>
      <c r="Z38" s="626">
        <v>11.8</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68981</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824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627545</v>
      </c>
      <c r="CS38" s="624"/>
      <c r="CT38" s="624"/>
      <c r="CU38" s="624"/>
      <c r="CV38" s="624"/>
      <c r="CW38" s="624"/>
      <c r="CX38" s="624"/>
      <c r="CY38" s="625"/>
      <c r="CZ38" s="628">
        <v>9.6</v>
      </c>
      <c r="DA38" s="655"/>
      <c r="DB38" s="655"/>
      <c r="DC38" s="658"/>
      <c r="DD38" s="632">
        <v>553332</v>
      </c>
      <c r="DE38" s="624"/>
      <c r="DF38" s="624"/>
      <c r="DG38" s="624"/>
      <c r="DH38" s="624"/>
      <c r="DI38" s="624"/>
      <c r="DJ38" s="624"/>
      <c r="DK38" s="625"/>
      <c r="DL38" s="632">
        <v>363860</v>
      </c>
      <c r="DM38" s="624"/>
      <c r="DN38" s="624"/>
      <c r="DO38" s="624"/>
      <c r="DP38" s="624"/>
      <c r="DQ38" s="624"/>
      <c r="DR38" s="624"/>
      <c r="DS38" s="624"/>
      <c r="DT38" s="624"/>
      <c r="DU38" s="624"/>
      <c r="DV38" s="625"/>
      <c r="DW38" s="628">
        <v>9.3000000000000007</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v>39248</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1200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383385</v>
      </c>
      <c r="CS39" s="653"/>
      <c r="CT39" s="653"/>
      <c r="CU39" s="653"/>
      <c r="CV39" s="653"/>
      <c r="CW39" s="653"/>
      <c r="CX39" s="653"/>
      <c r="CY39" s="654"/>
      <c r="CZ39" s="628">
        <v>5.9</v>
      </c>
      <c r="DA39" s="655"/>
      <c r="DB39" s="655"/>
      <c r="DC39" s="658"/>
      <c r="DD39" s="632">
        <v>147890</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v>14295</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90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9920</v>
      </c>
      <c r="CS40" s="624"/>
      <c r="CT40" s="624"/>
      <c r="CU40" s="624"/>
      <c r="CV40" s="624"/>
      <c r="CW40" s="624"/>
      <c r="CX40" s="624"/>
      <c r="CY40" s="625"/>
      <c r="CZ40" s="628">
        <v>0.2</v>
      </c>
      <c r="DA40" s="655"/>
      <c r="DB40" s="655"/>
      <c r="DC40" s="658"/>
      <c r="DD40" s="632">
        <v>62</v>
      </c>
      <c r="DE40" s="624"/>
      <c r="DF40" s="624"/>
      <c r="DG40" s="624"/>
      <c r="DH40" s="624"/>
      <c r="DI40" s="624"/>
      <c r="DJ40" s="624"/>
      <c r="DK40" s="625"/>
      <c r="DL40" s="632">
        <v>62</v>
      </c>
      <c r="DM40" s="624"/>
      <c r="DN40" s="624"/>
      <c r="DO40" s="624"/>
      <c r="DP40" s="624"/>
      <c r="DQ40" s="624"/>
      <c r="DR40" s="624"/>
      <c r="DS40" s="624"/>
      <c r="DT40" s="624"/>
      <c r="DU40" s="624"/>
      <c r="DV40" s="625"/>
      <c r="DW40" s="628">
        <v>0</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6716374</v>
      </c>
      <c r="S41" s="699"/>
      <c r="T41" s="699"/>
      <c r="U41" s="699"/>
      <c r="V41" s="699"/>
      <c r="W41" s="699"/>
      <c r="X41" s="699"/>
      <c r="Y41" s="700"/>
      <c r="Z41" s="701">
        <v>100</v>
      </c>
      <c r="AA41" s="701"/>
      <c r="AB41" s="701"/>
      <c r="AC41" s="701"/>
      <c r="AD41" s="702">
        <v>3911523</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97173</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v>17</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307591</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482</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1214242</v>
      </c>
      <c r="CS42" s="653"/>
      <c r="CT42" s="653"/>
      <c r="CU42" s="653"/>
      <c r="CV42" s="653"/>
      <c r="CW42" s="653"/>
      <c r="CX42" s="653"/>
      <c r="CY42" s="654"/>
      <c r="CZ42" s="628">
        <v>18.7</v>
      </c>
      <c r="DA42" s="655"/>
      <c r="DB42" s="655"/>
      <c r="DC42" s="658"/>
      <c r="DD42" s="632">
        <v>379686</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10100</v>
      </c>
      <c r="CS43" s="653"/>
      <c r="CT43" s="653"/>
      <c r="CU43" s="653"/>
      <c r="CV43" s="653"/>
      <c r="CW43" s="653"/>
      <c r="CX43" s="653"/>
      <c r="CY43" s="654"/>
      <c r="CZ43" s="628">
        <v>0.2</v>
      </c>
      <c r="DA43" s="655"/>
      <c r="DB43" s="655"/>
      <c r="DC43" s="658"/>
      <c r="DD43" s="632" t="s">
        <v>122</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1111218</v>
      </c>
      <c r="CS44" s="624"/>
      <c r="CT44" s="624"/>
      <c r="CU44" s="624"/>
      <c r="CV44" s="624"/>
      <c r="CW44" s="624"/>
      <c r="CX44" s="624"/>
      <c r="CY44" s="625"/>
      <c r="CZ44" s="628">
        <v>17.100000000000001</v>
      </c>
      <c r="DA44" s="629"/>
      <c r="DB44" s="629"/>
      <c r="DC44" s="635"/>
      <c r="DD44" s="632">
        <v>373838</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869869</v>
      </c>
      <c r="CS45" s="653"/>
      <c r="CT45" s="653"/>
      <c r="CU45" s="653"/>
      <c r="CV45" s="653"/>
      <c r="CW45" s="653"/>
      <c r="CX45" s="653"/>
      <c r="CY45" s="654"/>
      <c r="CZ45" s="628">
        <v>13.4</v>
      </c>
      <c r="DA45" s="655"/>
      <c r="DB45" s="655"/>
      <c r="DC45" s="658"/>
      <c r="DD45" s="632">
        <v>343786</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224900</v>
      </c>
      <c r="CS46" s="624"/>
      <c r="CT46" s="624"/>
      <c r="CU46" s="624"/>
      <c r="CV46" s="624"/>
      <c r="CW46" s="624"/>
      <c r="CX46" s="624"/>
      <c r="CY46" s="625"/>
      <c r="CZ46" s="628">
        <v>3.5</v>
      </c>
      <c r="DA46" s="629"/>
      <c r="DB46" s="629"/>
      <c r="DC46" s="635"/>
      <c r="DD46" s="632">
        <v>26537</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103024</v>
      </c>
      <c r="CS47" s="653"/>
      <c r="CT47" s="653"/>
      <c r="CU47" s="653"/>
      <c r="CV47" s="653"/>
      <c r="CW47" s="653"/>
      <c r="CX47" s="653"/>
      <c r="CY47" s="654"/>
      <c r="CZ47" s="628">
        <v>1.6</v>
      </c>
      <c r="DA47" s="655"/>
      <c r="DB47" s="655"/>
      <c r="DC47" s="658"/>
      <c r="DD47" s="632">
        <v>5848</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6507212</v>
      </c>
      <c r="CS49" s="682"/>
      <c r="CT49" s="682"/>
      <c r="CU49" s="682"/>
      <c r="CV49" s="682"/>
      <c r="CW49" s="682"/>
      <c r="CX49" s="682"/>
      <c r="CY49" s="711"/>
      <c r="CZ49" s="703">
        <v>100</v>
      </c>
      <c r="DA49" s="712"/>
      <c r="DB49" s="712"/>
      <c r="DC49" s="713"/>
      <c r="DD49" s="714">
        <v>4560419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OxMZzKVJRXgfcRyOaYK2Dcwqtg7nTCdF3/a3Oep5LHqKqElRS8ZAUckCRrYBlrmc4+lk0rV4hSegtpBcQwpw==" saltValue="agqLXorS7yUdN06o65VfI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55" zoomScale="70" zoomScaleNormal="25" zoomScaleSheetLayoutView="70" workbookViewId="0">
      <selection activeCell="AF70" sqref="AF70:AJ7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6716</v>
      </c>
      <c r="R7" s="753"/>
      <c r="S7" s="753"/>
      <c r="T7" s="753"/>
      <c r="U7" s="753"/>
      <c r="V7" s="753">
        <v>6507</v>
      </c>
      <c r="W7" s="753"/>
      <c r="X7" s="753"/>
      <c r="Y7" s="753"/>
      <c r="Z7" s="753"/>
      <c r="AA7" s="753">
        <v>209</v>
      </c>
      <c r="AB7" s="753"/>
      <c r="AC7" s="753"/>
      <c r="AD7" s="753"/>
      <c r="AE7" s="754"/>
      <c r="AF7" s="755">
        <v>164</v>
      </c>
      <c r="AG7" s="756"/>
      <c r="AH7" s="756"/>
      <c r="AI7" s="756"/>
      <c r="AJ7" s="757"/>
      <c r="AK7" s="758">
        <v>155</v>
      </c>
      <c r="AL7" s="759"/>
      <c r="AM7" s="759"/>
      <c r="AN7" s="759"/>
      <c r="AO7" s="759"/>
      <c r="AP7" s="759">
        <v>5802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563</v>
      </c>
      <c r="BT7" s="747"/>
      <c r="BU7" s="747"/>
      <c r="BV7" s="747"/>
      <c r="BW7" s="747"/>
      <c r="BX7" s="747"/>
      <c r="BY7" s="747"/>
      <c r="BZ7" s="747"/>
      <c r="CA7" s="747"/>
      <c r="CB7" s="747"/>
      <c r="CC7" s="747"/>
      <c r="CD7" s="747"/>
      <c r="CE7" s="747"/>
      <c r="CF7" s="747"/>
      <c r="CG7" s="762"/>
      <c r="CH7" s="743">
        <v>20</v>
      </c>
      <c r="CI7" s="744"/>
      <c r="CJ7" s="744"/>
      <c r="CK7" s="744"/>
      <c r="CL7" s="745"/>
      <c r="CM7" s="743">
        <v>81</v>
      </c>
      <c r="CN7" s="744"/>
      <c r="CO7" s="744"/>
      <c r="CP7" s="744"/>
      <c r="CQ7" s="745"/>
      <c r="CR7" s="743">
        <v>30</v>
      </c>
      <c r="CS7" s="744"/>
      <c r="CT7" s="744"/>
      <c r="CU7" s="744"/>
      <c r="CV7" s="745"/>
      <c r="CW7" s="743" t="s">
        <v>564</v>
      </c>
      <c r="CX7" s="744"/>
      <c r="CY7" s="744"/>
      <c r="CZ7" s="744"/>
      <c r="DA7" s="745"/>
      <c r="DB7" s="743" t="s">
        <v>564</v>
      </c>
      <c r="DC7" s="744"/>
      <c r="DD7" s="744"/>
      <c r="DE7" s="744"/>
      <c r="DF7" s="745"/>
      <c r="DG7" s="743" t="s">
        <v>564</v>
      </c>
      <c r="DH7" s="744"/>
      <c r="DI7" s="744"/>
      <c r="DJ7" s="744"/>
      <c r="DK7" s="745"/>
      <c r="DL7" s="743" t="s">
        <v>564</v>
      </c>
      <c r="DM7" s="744"/>
      <c r="DN7" s="744"/>
      <c r="DO7" s="744"/>
      <c r="DP7" s="745"/>
      <c r="DQ7" s="743" t="s">
        <v>564</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565</v>
      </c>
      <c r="BT8" s="774"/>
      <c r="BU8" s="774"/>
      <c r="BV8" s="774"/>
      <c r="BW8" s="774"/>
      <c r="BX8" s="774"/>
      <c r="BY8" s="774"/>
      <c r="BZ8" s="774"/>
      <c r="CA8" s="774"/>
      <c r="CB8" s="774"/>
      <c r="CC8" s="774"/>
      <c r="CD8" s="774"/>
      <c r="CE8" s="774"/>
      <c r="CF8" s="774"/>
      <c r="CG8" s="775"/>
      <c r="CH8" s="776">
        <v>2</v>
      </c>
      <c r="CI8" s="777"/>
      <c r="CJ8" s="777"/>
      <c r="CK8" s="777"/>
      <c r="CL8" s="778"/>
      <c r="CM8" s="776">
        <v>71</v>
      </c>
      <c r="CN8" s="777"/>
      <c r="CO8" s="777"/>
      <c r="CP8" s="777"/>
      <c r="CQ8" s="778"/>
      <c r="CR8" s="776">
        <v>93</v>
      </c>
      <c r="CS8" s="777"/>
      <c r="CT8" s="777"/>
      <c r="CU8" s="777"/>
      <c r="CV8" s="778"/>
      <c r="CW8" s="776">
        <v>2</v>
      </c>
      <c r="CX8" s="777"/>
      <c r="CY8" s="777"/>
      <c r="CZ8" s="777"/>
      <c r="DA8" s="778"/>
      <c r="DB8" s="776" t="s">
        <v>564</v>
      </c>
      <c r="DC8" s="777"/>
      <c r="DD8" s="777"/>
      <c r="DE8" s="777"/>
      <c r="DF8" s="778"/>
      <c r="DG8" s="776" t="s">
        <v>564</v>
      </c>
      <c r="DH8" s="777"/>
      <c r="DI8" s="777"/>
      <c r="DJ8" s="777"/>
      <c r="DK8" s="778"/>
      <c r="DL8" s="776" t="s">
        <v>564</v>
      </c>
      <c r="DM8" s="777"/>
      <c r="DN8" s="777"/>
      <c r="DO8" s="777"/>
      <c r="DP8" s="778"/>
      <c r="DQ8" s="776" t="s">
        <v>564</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164</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1">
        <v>817</v>
      </c>
      <c r="R28" s="822"/>
      <c r="S28" s="822"/>
      <c r="T28" s="822"/>
      <c r="U28" s="822"/>
      <c r="V28" s="822">
        <v>768</v>
      </c>
      <c r="W28" s="822"/>
      <c r="X28" s="822"/>
      <c r="Y28" s="822"/>
      <c r="Z28" s="822"/>
      <c r="AA28" s="822">
        <v>49</v>
      </c>
      <c r="AB28" s="822"/>
      <c r="AC28" s="822"/>
      <c r="AD28" s="822"/>
      <c r="AE28" s="823"/>
      <c r="AF28" s="824">
        <v>49</v>
      </c>
      <c r="AG28" s="822"/>
      <c r="AH28" s="822"/>
      <c r="AI28" s="822"/>
      <c r="AJ28" s="825"/>
      <c r="AK28" s="826">
        <v>78</v>
      </c>
      <c r="AL28" s="820"/>
      <c r="AM28" s="820"/>
      <c r="AN28" s="820"/>
      <c r="AO28" s="820"/>
      <c r="AP28" s="820" t="s">
        <v>549</v>
      </c>
      <c r="AQ28" s="820"/>
      <c r="AR28" s="820"/>
      <c r="AS28" s="820"/>
      <c r="AT28" s="820"/>
      <c r="AU28" s="820" t="s">
        <v>549</v>
      </c>
      <c r="AV28" s="820"/>
      <c r="AW28" s="820"/>
      <c r="AX28" s="820"/>
      <c r="AY28" s="820"/>
      <c r="AZ28" s="820" t="s">
        <v>549</v>
      </c>
      <c r="BA28" s="820"/>
      <c r="BB28" s="820"/>
      <c r="BC28" s="820"/>
      <c r="BD28" s="820"/>
      <c r="BE28" s="820" t="s">
        <v>549</v>
      </c>
      <c r="BF28" s="820"/>
      <c r="BG28" s="820"/>
      <c r="BH28" s="820"/>
      <c r="BI28" s="820"/>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127</v>
      </c>
      <c r="R29" s="784"/>
      <c r="S29" s="784"/>
      <c r="T29" s="784"/>
      <c r="U29" s="784"/>
      <c r="V29" s="784">
        <v>127</v>
      </c>
      <c r="W29" s="784"/>
      <c r="X29" s="784"/>
      <c r="Y29" s="784"/>
      <c r="Z29" s="784"/>
      <c r="AA29" s="784"/>
      <c r="AB29" s="784"/>
      <c r="AC29" s="784"/>
      <c r="AD29" s="784"/>
      <c r="AE29" s="785"/>
      <c r="AF29" s="786" t="s">
        <v>122</v>
      </c>
      <c r="AG29" s="787"/>
      <c r="AH29" s="787"/>
      <c r="AI29" s="787"/>
      <c r="AJ29" s="788"/>
      <c r="AK29" s="827">
        <v>27</v>
      </c>
      <c r="AL29" s="828"/>
      <c r="AM29" s="828"/>
      <c r="AN29" s="828"/>
      <c r="AO29" s="828"/>
      <c r="AP29" s="820" t="s">
        <v>549</v>
      </c>
      <c r="AQ29" s="820"/>
      <c r="AR29" s="820"/>
      <c r="AS29" s="820"/>
      <c r="AT29" s="820"/>
      <c r="AU29" s="820" t="s">
        <v>549</v>
      </c>
      <c r="AV29" s="820"/>
      <c r="AW29" s="820"/>
      <c r="AX29" s="820"/>
      <c r="AY29" s="820"/>
      <c r="AZ29" s="820" t="s">
        <v>549</v>
      </c>
      <c r="BA29" s="820"/>
      <c r="BB29" s="820"/>
      <c r="BC29" s="820"/>
      <c r="BD29" s="820"/>
      <c r="BE29" s="820" t="s">
        <v>549</v>
      </c>
      <c r="BF29" s="820"/>
      <c r="BG29" s="820"/>
      <c r="BH29" s="820"/>
      <c r="BI29" s="820"/>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739</v>
      </c>
      <c r="R30" s="784"/>
      <c r="S30" s="784"/>
      <c r="T30" s="784"/>
      <c r="U30" s="784"/>
      <c r="V30" s="784">
        <v>734</v>
      </c>
      <c r="W30" s="784"/>
      <c r="X30" s="784"/>
      <c r="Y30" s="784"/>
      <c r="Z30" s="784"/>
      <c r="AA30" s="784">
        <v>5</v>
      </c>
      <c r="AB30" s="784"/>
      <c r="AC30" s="784"/>
      <c r="AD30" s="784"/>
      <c r="AE30" s="785"/>
      <c r="AF30" s="786">
        <v>5</v>
      </c>
      <c r="AG30" s="787"/>
      <c r="AH30" s="787"/>
      <c r="AI30" s="787"/>
      <c r="AJ30" s="788"/>
      <c r="AK30" s="827">
        <v>141</v>
      </c>
      <c r="AL30" s="828"/>
      <c r="AM30" s="828"/>
      <c r="AN30" s="828"/>
      <c r="AO30" s="828"/>
      <c r="AP30" s="820" t="s">
        <v>549</v>
      </c>
      <c r="AQ30" s="820"/>
      <c r="AR30" s="820"/>
      <c r="AS30" s="820"/>
      <c r="AT30" s="820"/>
      <c r="AU30" s="820" t="s">
        <v>549</v>
      </c>
      <c r="AV30" s="820"/>
      <c r="AW30" s="820"/>
      <c r="AX30" s="820"/>
      <c r="AY30" s="820"/>
      <c r="AZ30" s="820" t="s">
        <v>549</v>
      </c>
      <c r="BA30" s="820"/>
      <c r="BB30" s="820"/>
      <c r="BC30" s="820"/>
      <c r="BD30" s="820"/>
      <c r="BE30" s="820" t="s">
        <v>549</v>
      </c>
      <c r="BF30" s="820"/>
      <c r="BG30" s="820"/>
      <c r="BH30" s="820"/>
      <c r="BI30" s="820"/>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109</v>
      </c>
      <c r="R31" s="784"/>
      <c r="S31" s="784"/>
      <c r="T31" s="784"/>
      <c r="U31" s="784"/>
      <c r="V31" s="784">
        <v>108</v>
      </c>
      <c r="W31" s="784"/>
      <c r="X31" s="784"/>
      <c r="Y31" s="784"/>
      <c r="Z31" s="784"/>
      <c r="AA31" s="784">
        <v>1</v>
      </c>
      <c r="AB31" s="784"/>
      <c r="AC31" s="784"/>
      <c r="AD31" s="784"/>
      <c r="AE31" s="785"/>
      <c r="AF31" s="786">
        <v>1</v>
      </c>
      <c r="AG31" s="787"/>
      <c r="AH31" s="787"/>
      <c r="AI31" s="787"/>
      <c r="AJ31" s="788"/>
      <c r="AK31" s="827">
        <v>43</v>
      </c>
      <c r="AL31" s="828"/>
      <c r="AM31" s="828"/>
      <c r="AN31" s="828"/>
      <c r="AO31" s="828"/>
      <c r="AP31" s="820" t="s">
        <v>549</v>
      </c>
      <c r="AQ31" s="820"/>
      <c r="AR31" s="820"/>
      <c r="AS31" s="820"/>
      <c r="AT31" s="820"/>
      <c r="AU31" s="820" t="s">
        <v>549</v>
      </c>
      <c r="AV31" s="820"/>
      <c r="AW31" s="820"/>
      <c r="AX31" s="820"/>
      <c r="AY31" s="820"/>
      <c r="AZ31" s="820" t="s">
        <v>549</v>
      </c>
      <c r="BA31" s="820"/>
      <c r="BB31" s="820"/>
      <c r="BC31" s="820"/>
      <c r="BD31" s="820"/>
      <c r="BE31" s="820" t="s">
        <v>549</v>
      </c>
      <c r="BF31" s="820"/>
      <c r="BG31" s="820"/>
      <c r="BH31" s="820"/>
      <c r="BI31" s="820"/>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356</v>
      </c>
      <c r="R32" s="784"/>
      <c r="S32" s="784"/>
      <c r="T32" s="784"/>
      <c r="U32" s="784"/>
      <c r="V32" s="784">
        <v>354</v>
      </c>
      <c r="W32" s="784"/>
      <c r="X32" s="784"/>
      <c r="Y32" s="784"/>
      <c r="Z32" s="784"/>
      <c r="AA32" s="784"/>
      <c r="AB32" s="784"/>
      <c r="AC32" s="784"/>
      <c r="AD32" s="784"/>
      <c r="AE32" s="785"/>
      <c r="AF32" s="786">
        <v>1</v>
      </c>
      <c r="AG32" s="787"/>
      <c r="AH32" s="787"/>
      <c r="AI32" s="787"/>
      <c r="AJ32" s="788"/>
      <c r="AK32" s="827">
        <v>117</v>
      </c>
      <c r="AL32" s="828"/>
      <c r="AM32" s="828"/>
      <c r="AN32" s="828"/>
      <c r="AO32" s="828"/>
      <c r="AP32" s="828">
        <v>1807</v>
      </c>
      <c r="AQ32" s="828"/>
      <c r="AR32" s="828"/>
      <c r="AS32" s="828"/>
      <c r="AT32" s="828"/>
      <c r="AU32" s="828">
        <v>1082</v>
      </c>
      <c r="AV32" s="828"/>
      <c r="AW32" s="828"/>
      <c r="AX32" s="828"/>
      <c r="AY32" s="828"/>
      <c r="AZ32" s="820" t="s">
        <v>549</v>
      </c>
      <c r="BA32" s="820"/>
      <c r="BB32" s="820"/>
      <c r="BC32" s="820"/>
      <c r="BD32" s="820"/>
      <c r="BE32" s="829" t="s">
        <v>393</v>
      </c>
      <c r="BF32" s="829"/>
      <c r="BG32" s="829"/>
      <c r="BH32" s="829"/>
      <c r="BI32" s="830"/>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113</v>
      </c>
      <c r="R33" s="784"/>
      <c r="S33" s="784"/>
      <c r="T33" s="784"/>
      <c r="U33" s="784"/>
      <c r="V33" s="784">
        <v>113</v>
      </c>
      <c r="W33" s="784"/>
      <c r="X33" s="784"/>
      <c r="Y33" s="784"/>
      <c r="Z33" s="784"/>
      <c r="AA33" s="784"/>
      <c r="AB33" s="784"/>
      <c r="AC33" s="784"/>
      <c r="AD33" s="784"/>
      <c r="AE33" s="785"/>
      <c r="AF33" s="786">
        <v>0</v>
      </c>
      <c r="AG33" s="787"/>
      <c r="AH33" s="787"/>
      <c r="AI33" s="787"/>
      <c r="AJ33" s="788"/>
      <c r="AK33" s="827">
        <v>39</v>
      </c>
      <c r="AL33" s="828"/>
      <c r="AM33" s="828"/>
      <c r="AN33" s="828"/>
      <c r="AO33" s="828"/>
      <c r="AP33" s="828">
        <v>224</v>
      </c>
      <c r="AQ33" s="828"/>
      <c r="AR33" s="828"/>
      <c r="AS33" s="828"/>
      <c r="AT33" s="828"/>
      <c r="AU33" s="828">
        <v>224</v>
      </c>
      <c r="AV33" s="828"/>
      <c r="AW33" s="828"/>
      <c r="AX33" s="828"/>
      <c r="AY33" s="828"/>
      <c r="AZ33" s="820" t="s">
        <v>549</v>
      </c>
      <c r="BA33" s="820"/>
      <c r="BB33" s="820"/>
      <c r="BC33" s="820"/>
      <c r="BD33" s="820"/>
      <c r="BE33" s="829" t="s">
        <v>393</v>
      </c>
      <c r="BF33" s="829"/>
      <c r="BG33" s="829"/>
      <c r="BH33" s="829"/>
      <c r="BI33" s="830"/>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27"/>
      <c r="AL34" s="828"/>
      <c r="AM34" s="828"/>
      <c r="AN34" s="828"/>
      <c r="AO34" s="828"/>
      <c r="AP34" s="828"/>
      <c r="AQ34" s="828"/>
      <c r="AR34" s="828"/>
      <c r="AS34" s="828"/>
      <c r="AT34" s="828"/>
      <c r="AU34" s="828"/>
      <c r="AV34" s="828"/>
      <c r="AW34" s="828"/>
      <c r="AX34" s="828"/>
      <c r="AY34" s="828"/>
      <c r="AZ34" s="831"/>
      <c r="BA34" s="831"/>
      <c r="BB34" s="831"/>
      <c r="BC34" s="831"/>
      <c r="BD34" s="831"/>
      <c r="BE34" s="829"/>
      <c r="BF34" s="829"/>
      <c r="BG34" s="829"/>
      <c r="BH34" s="829"/>
      <c r="BI34" s="830"/>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27"/>
      <c r="AL35" s="828"/>
      <c r="AM35" s="828"/>
      <c r="AN35" s="828"/>
      <c r="AO35" s="828"/>
      <c r="AP35" s="828"/>
      <c r="AQ35" s="828"/>
      <c r="AR35" s="828"/>
      <c r="AS35" s="828"/>
      <c r="AT35" s="828"/>
      <c r="AU35" s="828"/>
      <c r="AV35" s="828"/>
      <c r="AW35" s="828"/>
      <c r="AX35" s="828"/>
      <c r="AY35" s="828"/>
      <c r="AZ35" s="831"/>
      <c r="BA35" s="831"/>
      <c r="BB35" s="831"/>
      <c r="BC35" s="831"/>
      <c r="BD35" s="831"/>
      <c r="BE35" s="829"/>
      <c r="BF35" s="829"/>
      <c r="BG35" s="829"/>
      <c r="BH35" s="829"/>
      <c r="BI35" s="830"/>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27"/>
      <c r="AL36" s="828"/>
      <c r="AM36" s="828"/>
      <c r="AN36" s="828"/>
      <c r="AO36" s="828"/>
      <c r="AP36" s="828"/>
      <c r="AQ36" s="828"/>
      <c r="AR36" s="828"/>
      <c r="AS36" s="828"/>
      <c r="AT36" s="828"/>
      <c r="AU36" s="828"/>
      <c r="AV36" s="828"/>
      <c r="AW36" s="828"/>
      <c r="AX36" s="828"/>
      <c r="AY36" s="828"/>
      <c r="AZ36" s="831"/>
      <c r="BA36" s="831"/>
      <c r="BB36" s="831"/>
      <c r="BC36" s="831"/>
      <c r="BD36" s="831"/>
      <c r="BE36" s="829"/>
      <c r="BF36" s="829"/>
      <c r="BG36" s="829"/>
      <c r="BH36" s="829"/>
      <c r="BI36" s="830"/>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27"/>
      <c r="AL37" s="828"/>
      <c r="AM37" s="828"/>
      <c r="AN37" s="828"/>
      <c r="AO37" s="828"/>
      <c r="AP37" s="828"/>
      <c r="AQ37" s="828"/>
      <c r="AR37" s="828"/>
      <c r="AS37" s="828"/>
      <c r="AT37" s="828"/>
      <c r="AU37" s="828"/>
      <c r="AV37" s="828"/>
      <c r="AW37" s="828"/>
      <c r="AX37" s="828"/>
      <c r="AY37" s="828"/>
      <c r="AZ37" s="831"/>
      <c r="BA37" s="831"/>
      <c r="BB37" s="831"/>
      <c r="BC37" s="831"/>
      <c r="BD37" s="831"/>
      <c r="BE37" s="829"/>
      <c r="BF37" s="829"/>
      <c r="BG37" s="829"/>
      <c r="BH37" s="829"/>
      <c r="BI37" s="830"/>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27"/>
      <c r="AL38" s="828"/>
      <c r="AM38" s="828"/>
      <c r="AN38" s="828"/>
      <c r="AO38" s="828"/>
      <c r="AP38" s="828"/>
      <c r="AQ38" s="828"/>
      <c r="AR38" s="828"/>
      <c r="AS38" s="828"/>
      <c r="AT38" s="828"/>
      <c r="AU38" s="828"/>
      <c r="AV38" s="828"/>
      <c r="AW38" s="828"/>
      <c r="AX38" s="828"/>
      <c r="AY38" s="828"/>
      <c r="AZ38" s="831"/>
      <c r="BA38" s="831"/>
      <c r="BB38" s="831"/>
      <c r="BC38" s="831"/>
      <c r="BD38" s="831"/>
      <c r="BE38" s="829"/>
      <c r="BF38" s="829"/>
      <c r="BG38" s="829"/>
      <c r="BH38" s="829"/>
      <c r="BI38" s="830"/>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27"/>
      <c r="AL39" s="828"/>
      <c r="AM39" s="828"/>
      <c r="AN39" s="828"/>
      <c r="AO39" s="828"/>
      <c r="AP39" s="828"/>
      <c r="AQ39" s="828"/>
      <c r="AR39" s="828"/>
      <c r="AS39" s="828"/>
      <c r="AT39" s="828"/>
      <c r="AU39" s="828"/>
      <c r="AV39" s="828"/>
      <c r="AW39" s="828"/>
      <c r="AX39" s="828"/>
      <c r="AY39" s="828"/>
      <c r="AZ39" s="831"/>
      <c r="BA39" s="831"/>
      <c r="BB39" s="831"/>
      <c r="BC39" s="831"/>
      <c r="BD39" s="831"/>
      <c r="BE39" s="829"/>
      <c r="BF39" s="829"/>
      <c r="BG39" s="829"/>
      <c r="BH39" s="829"/>
      <c r="BI39" s="830"/>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27"/>
      <c r="AL40" s="828"/>
      <c r="AM40" s="828"/>
      <c r="AN40" s="828"/>
      <c r="AO40" s="828"/>
      <c r="AP40" s="828"/>
      <c r="AQ40" s="828"/>
      <c r="AR40" s="828"/>
      <c r="AS40" s="828"/>
      <c r="AT40" s="828"/>
      <c r="AU40" s="828"/>
      <c r="AV40" s="828"/>
      <c r="AW40" s="828"/>
      <c r="AX40" s="828"/>
      <c r="AY40" s="828"/>
      <c r="AZ40" s="831"/>
      <c r="BA40" s="831"/>
      <c r="BB40" s="831"/>
      <c r="BC40" s="831"/>
      <c r="BD40" s="831"/>
      <c r="BE40" s="829"/>
      <c r="BF40" s="829"/>
      <c r="BG40" s="829"/>
      <c r="BH40" s="829"/>
      <c r="BI40" s="830"/>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27"/>
      <c r="AL41" s="828"/>
      <c r="AM41" s="828"/>
      <c r="AN41" s="828"/>
      <c r="AO41" s="828"/>
      <c r="AP41" s="828"/>
      <c r="AQ41" s="828"/>
      <c r="AR41" s="828"/>
      <c r="AS41" s="828"/>
      <c r="AT41" s="828"/>
      <c r="AU41" s="828"/>
      <c r="AV41" s="828"/>
      <c r="AW41" s="828"/>
      <c r="AX41" s="828"/>
      <c r="AY41" s="828"/>
      <c r="AZ41" s="831"/>
      <c r="BA41" s="831"/>
      <c r="BB41" s="831"/>
      <c r="BC41" s="831"/>
      <c r="BD41" s="831"/>
      <c r="BE41" s="829"/>
      <c r="BF41" s="829"/>
      <c r="BG41" s="829"/>
      <c r="BH41" s="829"/>
      <c r="BI41" s="830"/>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27"/>
      <c r="AL42" s="828"/>
      <c r="AM42" s="828"/>
      <c r="AN42" s="828"/>
      <c r="AO42" s="828"/>
      <c r="AP42" s="828"/>
      <c r="AQ42" s="828"/>
      <c r="AR42" s="828"/>
      <c r="AS42" s="828"/>
      <c r="AT42" s="828"/>
      <c r="AU42" s="828"/>
      <c r="AV42" s="828"/>
      <c r="AW42" s="828"/>
      <c r="AX42" s="828"/>
      <c r="AY42" s="828"/>
      <c r="AZ42" s="831"/>
      <c r="BA42" s="831"/>
      <c r="BB42" s="831"/>
      <c r="BC42" s="831"/>
      <c r="BD42" s="831"/>
      <c r="BE42" s="829"/>
      <c r="BF42" s="829"/>
      <c r="BG42" s="829"/>
      <c r="BH42" s="829"/>
      <c r="BI42" s="830"/>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27"/>
      <c r="AL43" s="828"/>
      <c r="AM43" s="828"/>
      <c r="AN43" s="828"/>
      <c r="AO43" s="828"/>
      <c r="AP43" s="828"/>
      <c r="AQ43" s="828"/>
      <c r="AR43" s="828"/>
      <c r="AS43" s="828"/>
      <c r="AT43" s="828"/>
      <c r="AU43" s="828"/>
      <c r="AV43" s="828"/>
      <c r="AW43" s="828"/>
      <c r="AX43" s="828"/>
      <c r="AY43" s="828"/>
      <c r="AZ43" s="831"/>
      <c r="BA43" s="831"/>
      <c r="BB43" s="831"/>
      <c r="BC43" s="831"/>
      <c r="BD43" s="831"/>
      <c r="BE43" s="829"/>
      <c r="BF43" s="829"/>
      <c r="BG43" s="829"/>
      <c r="BH43" s="829"/>
      <c r="BI43" s="830"/>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27"/>
      <c r="AL44" s="828"/>
      <c r="AM44" s="828"/>
      <c r="AN44" s="828"/>
      <c r="AO44" s="828"/>
      <c r="AP44" s="828"/>
      <c r="AQ44" s="828"/>
      <c r="AR44" s="828"/>
      <c r="AS44" s="828"/>
      <c r="AT44" s="828"/>
      <c r="AU44" s="828"/>
      <c r="AV44" s="828"/>
      <c r="AW44" s="828"/>
      <c r="AX44" s="828"/>
      <c r="AY44" s="828"/>
      <c r="AZ44" s="831"/>
      <c r="BA44" s="831"/>
      <c r="BB44" s="831"/>
      <c r="BC44" s="831"/>
      <c r="BD44" s="831"/>
      <c r="BE44" s="829"/>
      <c r="BF44" s="829"/>
      <c r="BG44" s="829"/>
      <c r="BH44" s="829"/>
      <c r="BI44" s="830"/>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27"/>
      <c r="AL45" s="828"/>
      <c r="AM45" s="828"/>
      <c r="AN45" s="828"/>
      <c r="AO45" s="828"/>
      <c r="AP45" s="828"/>
      <c r="AQ45" s="828"/>
      <c r="AR45" s="828"/>
      <c r="AS45" s="828"/>
      <c r="AT45" s="828"/>
      <c r="AU45" s="828"/>
      <c r="AV45" s="828"/>
      <c r="AW45" s="828"/>
      <c r="AX45" s="828"/>
      <c r="AY45" s="828"/>
      <c r="AZ45" s="831"/>
      <c r="BA45" s="831"/>
      <c r="BB45" s="831"/>
      <c r="BC45" s="831"/>
      <c r="BD45" s="831"/>
      <c r="BE45" s="829"/>
      <c r="BF45" s="829"/>
      <c r="BG45" s="829"/>
      <c r="BH45" s="829"/>
      <c r="BI45" s="830"/>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27"/>
      <c r="AL46" s="828"/>
      <c r="AM46" s="828"/>
      <c r="AN46" s="828"/>
      <c r="AO46" s="828"/>
      <c r="AP46" s="828"/>
      <c r="AQ46" s="828"/>
      <c r="AR46" s="828"/>
      <c r="AS46" s="828"/>
      <c r="AT46" s="828"/>
      <c r="AU46" s="828"/>
      <c r="AV46" s="828"/>
      <c r="AW46" s="828"/>
      <c r="AX46" s="828"/>
      <c r="AY46" s="828"/>
      <c r="AZ46" s="831"/>
      <c r="BA46" s="831"/>
      <c r="BB46" s="831"/>
      <c r="BC46" s="831"/>
      <c r="BD46" s="831"/>
      <c r="BE46" s="829"/>
      <c r="BF46" s="829"/>
      <c r="BG46" s="829"/>
      <c r="BH46" s="829"/>
      <c r="BI46" s="830"/>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27"/>
      <c r="AL47" s="828"/>
      <c r="AM47" s="828"/>
      <c r="AN47" s="828"/>
      <c r="AO47" s="828"/>
      <c r="AP47" s="828"/>
      <c r="AQ47" s="828"/>
      <c r="AR47" s="828"/>
      <c r="AS47" s="828"/>
      <c r="AT47" s="828"/>
      <c r="AU47" s="828"/>
      <c r="AV47" s="828"/>
      <c r="AW47" s="828"/>
      <c r="AX47" s="828"/>
      <c r="AY47" s="828"/>
      <c r="AZ47" s="831"/>
      <c r="BA47" s="831"/>
      <c r="BB47" s="831"/>
      <c r="BC47" s="831"/>
      <c r="BD47" s="831"/>
      <c r="BE47" s="829"/>
      <c r="BF47" s="829"/>
      <c r="BG47" s="829"/>
      <c r="BH47" s="829"/>
      <c r="BI47" s="830"/>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27"/>
      <c r="AL48" s="828"/>
      <c r="AM48" s="828"/>
      <c r="AN48" s="828"/>
      <c r="AO48" s="828"/>
      <c r="AP48" s="828"/>
      <c r="AQ48" s="828"/>
      <c r="AR48" s="828"/>
      <c r="AS48" s="828"/>
      <c r="AT48" s="828"/>
      <c r="AU48" s="828"/>
      <c r="AV48" s="828"/>
      <c r="AW48" s="828"/>
      <c r="AX48" s="828"/>
      <c r="AY48" s="828"/>
      <c r="AZ48" s="831"/>
      <c r="BA48" s="831"/>
      <c r="BB48" s="831"/>
      <c r="BC48" s="831"/>
      <c r="BD48" s="831"/>
      <c r="BE48" s="829"/>
      <c r="BF48" s="829"/>
      <c r="BG48" s="829"/>
      <c r="BH48" s="829"/>
      <c r="BI48" s="830"/>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27"/>
      <c r="AL49" s="828"/>
      <c r="AM49" s="828"/>
      <c r="AN49" s="828"/>
      <c r="AO49" s="828"/>
      <c r="AP49" s="828"/>
      <c r="AQ49" s="828"/>
      <c r="AR49" s="828"/>
      <c r="AS49" s="828"/>
      <c r="AT49" s="828"/>
      <c r="AU49" s="828"/>
      <c r="AV49" s="828"/>
      <c r="AW49" s="828"/>
      <c r="AX49" s="828"/>
      <c r="AY49" s="828"/>
      <c r="AZ49" s="831"/>
      <c r="BA49" s="831"/>
      <c r="BB49" s="831"/>
      <c r="BC49" s="831"/>
      <c r="BD49" s="831"/>
      <c r="BE49" s="829"/>
      <c r="BF49" s="829"/>
      <c r="BG49" s="829"/>
      <c r="BH49" s="829"/>
      <c r="BI49" s="830"/>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2"/>
      <c r="R50" s="833"/>
      <c r="S50" s="833"/>
      <c r="T50" s="833"/>
      <c r="U50" s="833"/>
      <c r="V50" s="833"/>
      <c r="W50" s="833"/>
      <c r="X50" s="833"/>
      <c r="Y50" s="833"/>
      <c r="Z50" s="833"/>
      <c r="AA50" s="833"/>
      <c r="AB50" s="833"/>
      <c r="AC50" s="833"/>
      <c r="AD50" s="833"/>
      <c r="AE50" s="834"/>
      <c r="AF50" s="786"/>
      <c r="AG50" s="787"/>
      <c r="AH50" s="787"/>
      <c r="AI50" s="787"/>
      <c r="AJ50" s="788"/>
      <c r="AK50" s="836"/>
      <c r="AL50" s="833"/>
      <c r="AM50" s="833"/>
      <c r="AN50" s="833"/>
      <c r="AO50" s="833"/>
      <c r="AP50" s="833"/>
      <c r="AQ50" s="833"/>
      <c r="AR50" s="833"/>
      <c r="AS50" s="833"/>
      <c r="AT50" s="833"/>
      <c r="AU50" s="833"/>
      <c r="AV50" s="833"/>
      <c r="AW50" s="833"/>
      <c r="AX50" s="833"/>
      <c r="AY50" s="833"/>
      <c r="AZ50" s="835"/>
      <c r="BA50" s="835"/>
      <c r="BB50" s="835"/>
      <c r="BC50" s="835"/>
      <c r="BD50" s="835"/>
      <c r="BE50" s="829"/>
      <c r="BF50" s="829"/>
      <c r="BG50" s="829"/>
      <c r="BH50" s="829"/>
      <c r="BI50" s="830"/>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2"/>
      <c r="R51" s="833"/>
      <c r="S51" s="833"/>
      <c r="T51" s="833"/>
      <c r="U51" s="833"/>
      <c r="V51" s="833"/>
      <c r="W51" s="833"/>
      <c r="X51" s="833"/>
      <c r="Y51" s="833"/>
      <c r="Z51" s="833"/>
      <c r="AA51" s="833"/>
      <c r="AB51" s="833"/>
      <c r="AC51" s="833"/>
      <c r="AD51" s="833"/>
      <c r="AE51" s="834"/>
      <c r="AF51" s="786"/>
      <c r="AG51" s="787"/>
      <c r="AH51" s="787"/>
      <c r="AI51" s="787"/>
      <c r="AJ51" s="788"/>
      <c r="AK51" s="836"/>
      <c r="AL51" s="833"/>
      <c r="AM51" s="833"/>
      <c r="AN51" s="833"/>
      <c r="AO51" s="833"/>
      <c r="AP51" s="833"/>
      <c r="AQ51" s="833"/>
      <c r="AR51" s="833"/>
      <c r="AS51" s="833"/>
      <c r="AT51" s="833"/>
      <c r="AU51" s="833"/>
      <c r="AV51" s="833"/>
      <c r="AW51" s="833"/>
      <c r="AX51" s="833"/>
      <c r="AY51" s="833"/>
      <c r="AZ51" s="835"/>
      <c r="BA51" s="835"/>
      <c r="BB51" s="835"/>
      <c r="BC51" s="835"/>
      <c r="BD51" s="835"/>
      <c r="BE51" s="829"/>
      <c r="BF51" s="829"/>
      <c r="BG51" s="829"/>
      <c r="BH51" s="829"/>
      <c r="BI51" s="830"/>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2"/>
      <c r="R52" s="833"/>
      <c r="S52" s="833"/>
      <c r="T52" s="833"/>
      <c r="U52" s="833"/>
      <c r="V52" s="833"/>
      <c r="W52" s="833"/>
      <c r="X52" s="833"/>
      <c r="Y52" s="833"/>
      <c r="Z52" s="833"/>
      <c r="AA52" s="833"/>
      <c r="AB52" s="833"/>
      <c r="AC52" s="833"/>
      <c r="AD52" s="833"/>
      <c r="AE52" s="834"/>
      <c r="AF52" s="786"/>
      <c r="AG52" s="787"/>
      <c r="AH52" s="787"/>
      <c r="AI52" s="787"/>
      <c r="AJ52" s="788"/>
      <c r="AK52" s="836"/>
      <c r="AL52" s="833"/>
      <c r="AM52" s="833"/>
      <c r="AN52" s="833"/>
      <c r="AO52" s="833"/>
      <c r="AP52" s="833"/>
      <c r="AQ52" s="833"/>
      <c r="AR52" s="833"/>
      <c r="AS52" s="833"/>
      <c r="AT52" s="833"/>
      <c r="AU52" s="833"/>
      <c r="AV52" s="833"/>
      <c r="AW52" s="833"/>
      <c r="AX52" s="833"/>
      <c r="AY52" s="833"/>
      <c r="AZ52" s="835"/>
      <c r="BA52" s="835"/>
      <c r="BB52" s="835"/>
      <c r="BC52" s="835"/>
      <c r="BD52" s="835"/>
      <c r="BE52" s="829"/>
      <c r="BF52" s="829"/>
      <c r="BG52" s="829"/>
      <c r="BH52" s="829"/>
      <c r="BI52" s="830"/>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2"/>
      <c r="R53" s="833"/>
      <c r="S53" s="833"/>
      <c r="T53" s="833"/>
      <c r="U53" s="833"/>
      <c r="V53" s="833"/>
      <c r="W53" s="833"/>
      <c r="X53" s="833"/>
      <c r="Y53" s="833"/>
      <c r="Z53" s="833"/>
      <c r="AA53" s="833"/>
      <c r="AB53" s="833"/>
      <c r="AC53" s="833"/>
      <c r="AD53" s="833"/>
      <c r="AE53" s="834"/>
      <c r="AF53" s="786"/>
      <c r="AG53" s="787"/>
      <c r="AH53" s="787"/>
      <c r="AI53" s="787"/>
      <c r="AJ53" s="788"/>
      <c r="AK53" s="836"/>
      <c r="AL53" s="833"/>
      <c r="AM53" s="833"/>
      <c r="AN53" s="833"/>
      <c r="AO53" s="833"/>
      <c r="AP53" s="833"/>
      <c r="AQ53" s="833"/>
      <c r="AR53" s="833"/>
      <c r="AS53" s="833"/>
      <c r="AT53" s="833"/>
      <c r="AU53" s="833"/>
      <c r="AV53" s="833"/>
      <c r="AW53" s="833"/>
      <c r="AX53" s="833"/>
      <c r="AY53" s="833"/>
      <c r="AZ53" s="835"/>
      <c r="BA53" s="835"/>
      <c r="BB53" s="835"/>
      <c r="BC53" s="835"/>
      <c r="BD53" s="835"/>
      <c r="BE53" s="829"/>
      <c r="BF53" s="829"/>
      <c r="BG53" s="829"/>
      <c r="BH53" s="829"/>
      <c r="BI53" s="830"/>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2"/>
      <c r="R54" s="833"/>
      <c r="S54" s="833"/>
      <c r="T54" s="833"/>
      <c r="U54" s="833"/>
      <c r="V54" s="833"/>
      <c r="W54" s="833"/>
      <c r="X54" s="833"/>
      <c r="Y54" s="833"/>
      <c r="Z54" s="833"/>
      <c r="AA54" s="833"/>
      <c r="AB54" s="833"/>
      <c r="AC54" s="833"/>
      <c r="AD54" s="833"/>
      <c r="AE54" s="834"/>
      <c r="AF54" s="786"/>
      <c r="AG54" s="787"/>
      <c r="AH54" s="787"/>
      <c r="AI54" s="787"/>
      <c r="AJ54" s="788"/>
      <c r="AK54" s="836"/>
      <c r="AL54" s="833"/>
      <c r="AM54" s="833"/>
      <c r="AN54" s="833"/>
      <c r="AO54" s="833"/>
      <c r="AP54" s="833"/>
      <c r="AQ54" s="833"/>
      <c r="AR54" s="833"/>
      <c r="AS54" s="833"/>
      <c r="AT54" s="833"/>
      <c r="AU54" s="833"/>
      <c r="AV54" s="833"/>
      <c r="AW54" s="833"/>
      <c r="AX54" s="833"/>
      <c r="AY54" s="833"/>
      <c r="AZ54" s="835"/>
      <c r="BA54" s="835"/>
      <c r="BB54" s="835"/>
      <c r="BC54" s="835"/>
      <c r="BD54" s="835"/>
      <c r="BE54" s="829"/>
      <c r="BF54" s="829"/>
      <c r="BG54" s="829"/>
      <c r="BH54" s="829"/>
      <c r="BI54" s="830"/>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2"/>
      <c r="R55" s="833"/>
      <c r="S55" s="833"/>
      <c r="T55" s="833"/>
      <c r="U55" s="833"/>
      <c r="V55" s="833"/>
      <c r="W55" s="833"/>
      <c r="X55" s="833"/>
      <c r="Y55" s="833"/>
      <c r="Z55" s="833"/>
      <c r="AA55" s="833"/>
      <c r="AB55" s="833"/>
      <c r="AC55" s="833"/>
      <c r="AD55" s="833"/>
      <c r="AE55" s="834"/>
      <c r="AF55" s="786"/>
      <c r="AG55" s="787"/>
      <c r="AH55" s="787"/>
      <c r="AI55" s="787"/>
      <c r="AJ55" s="788"/>
      <c r="AK55" s="836"/>
      <c r="AL55" s="833"/>
      <c r="AM55" s="833"/>
      <c r="AN55" s="833"/>
      <c r="AO55" s="833"/>
      <c r="AP55" s="833"/>
      <c r="AQ55" s="833"/>
      <c r="AR55" s="833"/>
      <c r="AS55" s="833"/>
      <c r="AT55" s="833"/>
      <c r="AU55" s="833"/>
      <c r="AV55" s="833"/>
      <c r="AW55" s="833"/>
      <c r="AX55" s="833"/>
      <c r="AY55" s="833"/>
      <c r="AZ55" s="835"/>
      <c r="BA55" s="835"/>
      <c r="BB55" s="835"/>
      <c r="BC55" s="835"/>
      <c r="BD55" s="835"/>
      <c r="BE55" s="829"/>
      <c r="BF55" s="829"/>
      <c r="BG55" s="829"/>
      <c r="BH55" s="829"/>
      <c r="BI55" s="830"/>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2"/>
      <c r="R56" s="833"/>
      <c r="S56" s="833"/>
      <c r="T56" s="833"/>
      <c r="U56" s="833"/>
      <c r="V56" s="833"/>
      <c r="W56" s="833"/>
      <c r="X56" s="833"/>
      <c r="Y56" s="833"/>
      <c r="Z56" s="833"/>
      <c r="AA56" s="833"/>
      <c r="AB56" s="833"/>
      <c r="AC56" s="833"/>
      <c r="AD56" s="833"/>
      <c r="AE56" s="834"/>
      <c r="AF56" s="786"/>
      <c r="AG56" s="787"/>
      <c r="AH56" s="787"/>
      <c r="AI56" s="787"/>
      <c r="AJ56" s="788"/>
      <c r="AK56" s="836"/>
      <c r="AL56" s="833"/>
      <c r="AM56" s="833"/>
      <c r="AN56" s="833"/>
      <c r="AO56" s="833"/>
      <c r="AP56" s="833"/>
      <c r="AQ56" s="833"/>
      <c r="AR56" s="833"/>
      <c r="AS56" s="833"/>
      <c r="AT56" s="833"/>
      <c r="AU56" s="833"/>
      <c r="AV56" s="833"/>
      <c r="AW56" s="833"/>
      <c r="AX56" s="833"/>
      <c r="AY56" s="833"/>
      <c r="AZ56" s="835"/>
      <c r="BA56" s="835"/>
      <c r="BB56" s="835"/>
      <c r="BC56" s="835"/>
      <c r="BD56" s="835"/>
      <c r="BE56" s="829"/>
      <c r="BF56" s="829"/>
      <c r="BG56" s="829"/>
      <c r="BH56" s="829"/>
      <c r="BI56" s="830"/>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2"/>
      <c r="R57" s="833"/>
      <c r="S57" s="833"/>
      <c r="T57" s="833"/>
      <c r="U57" s="833"/>
      <c r="V57" s="833"/>
      <c r="W57" s="833"/>
      <c r="X57" s="833"/>
      <c r="Y57" s="833"/>
      <c r="Z57" s="833"/>
      <c r="AA57" s="833"/>
      <c r="AB57" s="833"/>
      <c r="AC57" s="833"/>
      <c r="AD57" s="833"/>
      <c r="AE57" s="834"/>
      <c r="AF57" s="786"/>
      <c r="AG57" s="787"/>
      <c r="AH57" s="787"/>
      <c r="AI57" s="787"/>
      <c r="AJ57" s="788"/>
      <c r="AK57" s="836"/>
      <c r="AL57" s="833"/>
      <c r="AM57" s="833"/>
      <c r="AN57" s="833"/>
      <c r="AO57" s="833"/>
      <c r="AP57" s="833"/>
      <c r="AQ57" s="833"/>
      <c r="AR57" s="833"/>
      <c r="AS57" s="833"/>
      <c r="AT57" s="833"/>
      <c r="AU57" s="833"/>
      <c r="AV57" s="833"/>
      <c r="AW57" s="833"/>
      <c r="AX57" s="833"/>
      <c r="AY57" s="833"/>
      <c r="AZ57" s="835"/>
      <c r="BA57" s="835"/>
      <c r="BB57" s="835"/>
      <c r="BC57" s="835"/>
      <c r="BD57" s="835"/>
      <c r="BE57" s="829"/>
      <c r="BF57" s="829"/>
      <c r="BG57" s="829"/>
      <c r="BH57" s="829"/>
      <c r="BI57" s="830"/>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2"/>
      <c r="R58" s="833"/>
      <c r="S58" s="833"/>
      <c r="T58" s="833"/>
      <c r="U58" s="833"/>
      <c r="V58" s="833"/>
      <c r="W58" s="833"/>
      <c r="X58" s="833"/>
      <c r="Y58" s="833"/>
      <c r="Z58" s="833"/>
      <c r="AA58" s="833"/>
      <c r="AB58" s="833"/>
      <c r="AC58" s="833"/>
      <c r="AD58" s="833"/>
      <c r="AE58" s="834"/>
      <c r="AF58" s="786"/>
      <c r="AG58" s="787"/>
      <c r="AH58" s="787"/>
      <c r="AI58" s="787"/>
      <c r="AJ58" s="788"/>
      <c r="AK58" s="836"/>
      <c r="AL58" s="833"/>
      <c r="AM58" s="833"/>
      <c r="AN58" s="833"/>
      <c r="AO58" s="833"/>
      <c r="AP58" s="833"/>
      <c r="AQ58" s="833"/>
      <c r="AR58" s="833"/>
      <c r="AS58" s="833"/>
      <c r="AT58" s="833"/>
      <c r="AU58" s="833"/>
      <c r="AV58" s="833"/>
      <c r="AW58" s="833"/>
      <c r="AX58" s="833"/>
      <c r="AY58" s="833"/>
      <c r="AZ58" s="835"/>
      <c r="BA58" s="835"/>
      <c r="BB58" s="835"/>
      <c r="BC58" s="835"/>
      <c r="BD58" s="835"/>
      <c r="BE58" s="829"/>
      <c r="BF58" s="829"/>
      <c r="BG58" s="829"/>
      <c r="BH58" s="829"/>
      <c r="BI58" s="830"/>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2"/>
      <c r="R59" s="833"/>
      <c r="S59" s="833"/>
      <c r="T59" s="833"/>
      <c r="U59" s="833"/>
      <c r="V59" s="833"/>
      <c r="W59" s="833"/>
      <c r="X59" s="833"/>
      <c r="Y59" s="833"/>
      <c r="Z59" s="833"/>
      <c r="AA59" s="833"/>
      <c r="AB59" s="833"/>
      <c r="AC59" s="833"/>
      <c r="AD59" s="833"/>
      <c r="AE59" s="834"/>
      <c r="AF59" s="786"/>
      <c r="AG59" s="787"/>
      <c r="AH59" s="787"/>
      <c r="AI59" s="787"/>
      <c r="AJ59" s="788"/>
      <c r="AK59" s="836"/>
      <c r="AL59" s="833"/>
      <c r="AM59" s="833"/>
      <c r="AN59" s="833"/>
      <c r="AO59" s="833"/>
      <c r="AP59" s="833"/>
      <c r="AQ59" s="833"/>
      <c r="AR59" s="833"/>
      <c r="AS59" s="833"/>
      <c r="AT59" s="833"/>
      <c r="AU59" s="833"/>
      <c r="AV59" s="833"/>
      <c r="AW59" s="833"/>
      <c r="AX59" s="833"/>
      <c r="AY59" s="833"/>
      <c r="AZ59" s="835"/>
      <c r="BA59" s="835"/>
      <c r="BB59" s="835"/>
      <c r="BC59" s="835"/>
      <c r="BD59" s="835"/>
      <c r="BE59" s="829"/>
      <c r="BF59" s="829"/>
      <c r="BG59" s="829"/>
      <c r="BH59" s="829"/>
      <c r="BI59" s="830"/>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2"/>
      <c r="R60" s="833"/>
      <c r="S60" s="833"/>
      <c r="T60" s="833"/>
      <c r="U60" s="833"/>
      <c r="V60" s="833"/>
      <c r="W60" s="833"/>
      <c r="X60" s="833"/>
      <c r="Y60" s="833"/>
      <c r="Z60" s="833"/>
      <c r="AA60" s="833"/>
      <c r="AB60" s="833"/>
      <c r="AC60" s="833"/>
      <c r="AD60" s="833"/>
      <c r="AE60" s="834"/>
      <c r="AF60" s="786"/>
      <c r="AG60" s="787"/>
      <c r="AH60" s="787"/>
      <c r="AI60" s="787"/>
      <c r="AJ60" s="788"/>
      <c r="AK60" s="836"/>
      <c r="AL60" s="833"/>
      <c r="AM60" s="833"/>
      <c r="AN60" s="833"/>
      <c r="AO60" s="833"/>
      <c r="AP60" s="833"/>
      <c r="AQ60" s="833"/>
      <c r="AR60" s="833"/>
      <c r="AS60" s="833"/>
      <c r="AT60" s="833"/>
      <c r="AU60" s="833"/>
      <c r="AV60" s="833"/>
      <c r="AW60" s="833"/>
      <c r="AX60" s="833"/>
      <c r="AY60" s="833"/>
      <c r="AZ60" s="835"/>
      <c r="BA60" s="835"/>
      <c r="BB60" s="835"/>
      <c r="BC60" s="835"/>
      <c r="BD60" s="835"/>
      <c r="BE60" s="829"/>
      <c r="BF60" s="829"/>
      <c r="BG60" s="829"/>
      <c r="BH60" s="829"/>
      <c r="BI60" s="830"/>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2"/>
      <c r="R61" s="833"/>
      <c r="S61" s="833"/>
      <c r="T61" s="833"/>
      <c r="U61" s="833"/>
      <c r="V61" s="833"/>
      <c r="W61" s="833"/>
      <c r="X61" s="833"/>
      <c r="Y61" s="833"/>
      <c r="Z61" s="833"/>
      <c r="AA61" s="833"/>
      <c r="AB61" s="833"/>
      <c r="AC61" s="833"/>
      <c r="AD61" s="833"/>
      <c r="AE61" s="834"/>
      <c r="AF61" s="786"/>
      <c r="AG61" s="787"/>
      <c r="AH61" s="787"/>
      <c r="AI61" s="787"/>
      <c r="AJ61" s="788"/>
      <c r="AK61" s="836"/>
      <c r="AL61" s="833"/>
      <c r="AM61" s="833"/>
      <c r="AN61" s="833"/>
      <c r="AO61" s="833"/>
      <c r="AP61" s="833"/>
      <c r="AQ61" s="833"/>
      <c r="AR61" s="833"/>
      <c r="AS61" s="833"/>
      <c r="AT61" s="833"/>
      <c r="AU61" s="833"/>
      <c r="AV61" s="833"/>
      <c r="AW61" s="833"/>
      <c r="AX61" s="833"/>
      <c r="AY61" s="833"/>
      <c r="AZ61" s="835"/>
      <c r="BA61" s="835"/>
      <c r="BB61" s="835"/>
      <c r="BC61" s="835"/>
      <c r="BD61" s="835"/>
      <c r="BE61" s="829"/>
      <c r="BF61" s="829"/>
      <c r="BG61" s="829"/>
      <c r="BH61" s="829"/>
      <c r="BI61" s="830"/>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2"/>
      <c r="R62" s="833"/>
      <c r="S62" s="833"/>
      <c r="T62" s="833"/>
      <c r="U62" s="833"/>
      <c r="V62" s="833"/>
      <c r="W62" s="833"/>
      <c r="X62" s="833"/>
      <c r="Y62" s="833"/>
      <c r="Z62" s="833"/>
      <c r="AA62" s="833"/>
      <c r="AB62" s="833"/>
      <c r="AC62" s="833"/>
      <c r="AD62" s="833"/>
      <c r="AE62" s="834"/>
      <c r="AF62" s="786"/>
      <c r="AG62" s="787"/>
      <c r="AH62" s="787"/>
      <c r="AI62" s="787"/>
      <c r="AJ62" s="788"/>
      <c r="AK62" s="836"/>
      <c r="AL62" s="833"/>
      <c r="AM62" s="833"/>
      <c r="AN62" s="833"/>
      <c r="AO62" s="833"/>
      <c r="AP62" s="833"/>
      <c r="AQ62" s="833"/>
      <c r="AR62" s="833"/>
      <c r="AS62" s="833"/>
      <c r="AT62" s="833"/>
      <c r="AU62" s="833"/>
      <c r="AV62" s="833"/>
      <c r="AW62" s="833"/>
      <c r="AX62" s="833"/>
      <c r="AY62" s="833"/>
      <c r="AZ62" s="835"/>
      <c r="BA62" s="835"/>
      <c r="BB62" s="835"/>
      <c r="BC62" s="835"/>
      <c r="BD62" s="835"/>
      <c r="BE62" s="829"/>
      <c r="BF62" s="829"/>
      <c r="BG62" s="829"/>
      <c r="BH62" s="829"/>
      <c r="BI62" s="830"/>
      <c r="BJ62" s="844"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37"/>
      <c r="R63" s="838"/>
      <c r="S63" s="838"/>
      <c r="T63" s="838"/>
      <c r="U63" s="838"/>
      <c r="V63" s="838"/>
      <c r="W63" s="838"/>
      <c r="X63" s="838"/>
      <c r="Y63" s="838"/>
      <c r="Z63" s="838"/>
      <c r="AA63" s="838"/>
      <c r="AB63" s="838"/>
      <c r="AC63" s="838"/>
      <c r="AD63" s="838"/>
      <c r="AE63" s="839"/>
      <c r="AF63" s="840">
        <v>55</v>
      </c>
      <c r="AG63" s="841"/>
      <c r="AH63" s="841"/>
      <c r="AI63" s="841"/>
      <c r="AJ63" s="842"/>
      <c r="AK63" s="843"/>
      <c r="AL63" s="838"/>
      <c r="AM63" s="838"/>
      <c r="AN63" s="838"/>
      <c r="AO63" s="838"/>
      <c r="AP63" s="841"/>
      <c r="AQ63" s="841"/>
      <c r="AR63" s="841"/>
      <c r="AS63" s="841"/>
      <c r="AT63" s="841"/>
      <c r="AU63" s="841"/>
      <c r="AV63" s="841"/>
      <c r="AW63" s="841"/>
      <c r="AX63" s="841"/>
      <c r="AY63" s="841"/>
      <c r="AZ63" s="845"/>
      <c r="BA63" s="845"/>
      <c r="BB63" s="845"/>
      <c r="BC63" s="845"/>
      <c r="BD63" s="845"/>
      <c r="BE63" s="846"/>
      <c r="BF63" s="846"/>
      <c r="BG63" s="846"/>
      <c r="BH63" s="846"/>
      <c r="BI63" s="847"/>
      <c r="BJ63" s="848" t="s">
        <v>122</v>
      </c>
      <c r="BK63" s="849"/>
      <c r="BL63" s="849"/>
      <c r="BM63" s="849"/>
      <c r="BN63" s="850"/>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1" t="s">
        <v>383</v>
      </c>
      <c r="AG66" s="815"/>
      <c r="AH66" s="815"/>
      <c r="AI66" s="815"/>
      <c r="AJ66" s="852"/>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3"/>
      <c r="AG67" s="818"/>
      <c r="AH67" s="818"/>
      <c r="AI67" s="818"/>
      <c r="AJ67" s="854"/>
      <c r="AK67" s="855"/>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30"/>
    </row>
    <row r="68" spans="1:131" ht="26.25" customHeight="1" thickTop="1" x14ac:dyDescent="0.15">
      <c r="A68" s="236">
        <v>1</v>
      </c>
      <c r="B68" s="866" t="s">
        <v>550</v>
      </c>
      <c r="C68" s="867"/>
      <c r="D68" s="867"/>
      <c r="E68" s="867"/>
      <c r="F68" s="867"/>
      <c r="G68" s="867"/>
      <c r="H68" s="867"/>
      <c r="I68" s="867"/>
      <c r="J68" s="867"/>
      <c r="K68" s="867"/>
      <c r="L68" s="867"/>
      <c r="M68" s="867"/>
      <c r="N68" s="867"/>
      <c r="O68" s="867"/>
      <c r="P68" s="868"/>
      <c r="Q68" s="869">
        <v>1413</v>
      </c>
      <c r="R68" s="863"/>
      <c r="S68" s="863"/>
      <c r="T68" s="863"/>
      <c r="U68" s="863"/>
      <c r="V68" s="863">
        <v>1413</v>
      </c>
      <c r="W68" s="863"/>
      <c r="X68" s="863"/>
      <c r="Y68" s="863"/>
      <c r="Z68" s="863"/>
      <c r="AA68" s="863" t="s">
        <v>486</v>
      </c>
      <c r="AB68" s="863"/>
      <c r="AC68" s="863"/>
      <c r="AD68" s="863"/>
      <c r="AE68" s="863"/>
      <c r="AF68" s="863" t="s">
        <v>486</v>
      </c>
      <c r="AG68" s="863"/>
      <c r="AH68" s="863"/>
      <c r="AI68" s="863"/>
      <c r="AJ68" s="863"/>
      <c r="AK68" s="863" t="s">
        <v>486</v>
      </c>
      <c r="AL68" s="863"/>
      <c r="AM68" s="863"/>
      <c r="AN68" s="863"/>
      <c r="AO68" s="863"/>
      <c r="AP68" s="863">
        <v>23</v>
      </c>
      <c r="AQ68" s="863"/>
      <c r="AR68" s="863"/>
      <c r="AS68" s="863"/>
      <c r="AT68" s="863"/>
      <c r="AU68" s="863">
        <v>1</v>
      </c>
      <c r="AV68" s="863"/>
      <c r="AW68" s="863"/>
      <c r="AX68" s="863"/>
      <c r="AY68" s="863"/>
      <c r="AZ68" s="864"/>
      <c r="BA68" s="864"/>
      <c r="BB68" s="864"/>
      <c r="BC68" s="864"/>
      <c r="BD68" s="865"/>
      <c r="BE68" s="241"/>
      <c r="BF68" s="241"/>
      <c r="BG68" s="241"/>
      <c r="BH68" s="241"/>
      <c r="BI68" s="241"/>
      <c r="BJ68" s="241"/>
      <c r="BK68" s="241"/>
      <c r="BL68" s="241"/>
      <c r="BM68" s="241"/>
      <c r="BN68" s="241"/>
      <c r="BO68" s="241"/>
      <c r="BP68" s="241"/>
      <c r="BQ68" s="238">
        <v>62</v>
      </c>
      <c r="BR68" s="243"/>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30"/>
    </row>
    <row r="69" spans="1:131" ht="26.25" customHeight="1" x14ac:dyDescent="0.15">
      <c r="A69" s="238">
        <v>2</v>
      </c>
      <c r="B69" s="870" t="s">
        <v>551</v>
      </c>
      <c r="C69" s="871"/>
      <c r="D69" s="871"/>
      <c r="E69" s="871"/>
      <c r="F69" s="871"/>
      <c r="G69" s="871"/>
      <c r="H69" s="871"/>
      <c r="I69" s="871"/>
      <c r="J69" s="871"/>
      <c r="K69" s="871"/>
      <c r="L69" s="871"/>
      <c r="M69" s="871"/>
      <c r="N69" s="871"/>
      <c r="O69" s="871"/>
      <c r="P69" s="872"/>
      <c r="Q69" s="873">
        <v>313</v>
      </c>
      <c r="R69" s="828"/>
      <c r="S69" s="828"/>
      <c r="T69" s="828"/>
      <c r="U69" s="828"/>
      <c r="V69" s="828">
        <v>313</v>
      </c>
      <c r="W69" s="828"/>
      <c r="X69" s="828"/>
      <c r="Y69" s="828"/>
      <c r="Z69" s="828"/>
      <c r="AA69" s="828">
        <v>0</v>
      </c>
      <c r="AB69" s="828"/>
      <c r="AC69" s="828"/>
      <c r="AD69" s="828"/>
      <c r="AE69" s="828"/>
      <c r="AF69" s="828">
        <v>0</v>
      </c>
      <c r="AG69" s="828"/>
      <c r="AH69" s="828"/>
      <c r="AI69" s="828"/>
      <c r="AJ69" s="828"/>
      <c r="AK69" s="874" t="s">
        <v>549</v>
      </c>
      <c r="AL69" s="875"/>
      <c r="AM69" s="875"/>
      <c r="AN69" s="875"/>
      <c r="AO69" s="827"/>
      <c r="AP69" s="874" t="s">
        <v>549</v>
      </c>
      <c r="AQ69" s="875"/>
      <c r="AR69" s="875"/>
      <c r="AS69" s="875"/>
      <c r="AT69" s="827"/>
      <c r="AU69" s="874" t="s">
        <v>549</v>
      </c>
      <c r="AV69" s="875"/>
      <c r="AW69" s="875"/>
      <c r="AX69" s="875"/>
      <c r="AY69" s="827"/>
      <c r="AZ69" s="829"/>
      <c r="BA69" s="829"/>
      <c r="BB69" s="829"/>
      <c r="BC69" s="829"/>
      <c r="BD69" s="830"/>
      <c r="BE69" s="241"/>
      <c r="BF69" s="241"/>
      <c r="BG69" s="241"/>
      <c r="BH69" s="241"/>
      <c r="BI69" s="241"/>
      <c r="BJ69" s="241"/>
      <c r="BK69" s="241"/>
      <c r="BL69" s="241"/>
      <c r="BM69" s="241"/>
      <c r="BN69" s="241"/>
      <c r="BO69" s="241"/>
      <c r="BP69" s="241"/>
      <c r="BQ69" s="238">
        <v>63</v>
      </c>
      <c r="BR69" s="243"/>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30"/>
    </row>
    <row r="70" spans="1:131" ht="26.25" customHeight="1" x14ac:dyDescent="0.15">
      <c r="A70" s="238">
        <v>3</v>
      </c>
      <c r="B70" s="870" t="s">
        <v>552</v>
      </c>
      <c r="C70" s="871"/>
      <c r="D70" s="871"/>
      <c r="E70" s="871"/>
      <c r="F70" s="871"/>
      <c r="G70" s="871"/>
      <c r="H70" s="871"/>
      <c r="I70" s="871"/>
      <c r="J70" s="871"/>
      <c r="K70" s="871"/>
      <c r="L70" s="871"/>
      <c r="M70" s="871"/>
      <c r="N70" s="871"/>
      <c r="O70" s="871"/>
      <c r="P70" s="872"/>
      <c r="Q70" s="873">
        <v>510</v>
      </c>
      <c r="R70" s="828"/>
      <c r="S70" s="828"/>
      <c r="T70" s="828"/>
      <c r="U70" s="828"/>
      <c r="V70" s="828">
        <v>505</v>
      </c>
      <c r="W70" s="828"/>
      <c r="X70" s="828"/>
      <c r="Y70" s="828"/>
      <c r="Z70" s="828"/>
      <c r="AA70" s="828">
        <v>0</v>
      </c>
      <c r="AB70" s="828"/>
      <c r="AC70" s="828"/>
      <c r="AD70" s="828"/>
      <c r="AE70" s="828"/>
      <c r="AF70" s="828">
        <v>0</v>
      </c>
      <c r="AG70" s="828"/>
      <c r="AH70" s="828"/>
      <c r="AI70" s="828"/>
      <c r="AJ70" s="828"/>
      <c r="AK70" s="874" t="s">
        <v>549</v>
      </c>
      <c r="AL70" s="875"/>
      <c r="AM70" s="875"/>
      <c r="AN70" s="875"/>
      <c r="AO70" s="827"/>
      <c r="AP70" s="874" t="s">
        <v>549</v>
      </c>
      <c r="AQ70" s="875"/>
      <c r="AR70" s="875"/>
      <c r="AS70" s="875"/>
      <c r="AT70" s="827"/>
      <c r="AU70" s="874" t="s">
        <v>549</v>
      </c>
      <c r="AV70" s="875"/>
      <c r="AW70" s="875"/>
      <c r="AX70" s="875"/>
      <c r="AY70" s="827"/>
      <c r="AZ70" s="829"/>
      <c r="BA70" s="829"/>
      <c r="BB70" s="829"/>
      <c r="BC70" s="829"/>
      <c r="BD70" s="830"/>
      <c r="BE70" s="241"/>
      <c r="BF70" s="241"/>
      <c r="BG70" s="241"/>
      <c r="BH70" s="241"/>
      <c r="BI70" s="241"/>
      <c r="BJ70" s="241"/>
      <c r="BK70" s="241"/>
      <c r="BL70" s="241"/>
      <c r="BM70" s="241"/>
      <c r="BN70" s="241"/>
      <c r="BO70" s="241"/>
      <c r="BP70" s="241"/>
      <c r="BQ70" s="238">
        <v>64</v>
      </c>
      <c r="BR70" s="243"/>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30"/>
    </row>
    <row r="71" spans="1:131" ht="26.25" customHeight="1" x14ac:dyDescent="0.15">
      <c r="A71" s="238">
        <v>4</v>
      </c>
      <c r="B71" s="870" t="s">
        <v>553</v>
      </c>
      <c r="C71" s="871"/>
      <c r="D71" s="871"/>
      <c r="E71" s="871"/>
      <c r="F71" s="871"/>
      <c r="G71" s="871"/>
      <c r="H71" s="871"/>
      <c r="I71" s="871"/>
      <c r="J71" s="871"/>
      <c r="K71" s="871"/>
      <c r="L71" s="871"/>
      <c r="M71" s="871"/>
      <c r="N71" s="871"/>
      <c r="O71" s="871"/>
      <c r="P71" s="872"/>
      <c r="Q71" s="873">
        <v>107</v>
      </c>
      <c r="R71" s="828"/>
      <c r="S71" s="828"/>
      <c r="T71" s="828"/>
      <c r="U71" s="828"/>
      <c r="V71" s="828">
        <v>107</v>
      </c>
      <c r="W71" s="828"/>
      <c r="X71" s="828"/>
      <c r="Y71" s="828"/>
      <c r="Z71" s="828"/>
      <c r="AA71" s="828">
        <v>0</v>
      </c>
      <c r="AB71" s="828"/>
      <c r="AC71" s="828"/>
      <c r="AD71" s="828"/>
      <c r="AE71" s="828"/>
      <c r="AF71" s="828">
        <v>0</v>
      </c>
      <c r="AG71" s="828"/>
      <c r="AH71" s="828"/>
      <c r="AI71" s="828"/>
      <c r="AJ71" s="828"/>
      <c r="AK71" s="874" t="s">
        <v>549</v>
      </c>
      <c r="AL71" s="875"/>
      <c r="AM71" s="875"/>
      <c r="AN71" s="875"/>
      <c r="AO71" s="827"/>
      <c r="AP71" s="874" t="s">
        <v>549</v>
      </c>
      <c r="AQ71" s="875"/>
      <c r="AR71" s="875"/>
      <c r="AS71" s="875"/>
      <c r="AT71" s="827"/>
      <c r="AU71" s="874" t="s">
        <v>549</v>
      </c>
      <c r="AV71" s="875"/>
      <c r="AW71" s="875"/>
      <c r="AX71" s="875"/>
      <c r="AY71" s="827"/>
      <c r="AZ71" s="829"/>
      <c r="BA71" s="829"/>
      <c r="BB71" s="829"/>
      <c r="BC71" s="829"/>
      <c r="BD71" s="830"/>
      <c r="BE71" s="241"/>
      <c r="BF71" s="241"/>
      <c r="BG71" s="241"/>
      <c r="BH71" s="241"/>
      <c r="BI71" s="241"/>
      <c r="BJ71" s="241"/>
      <c r="BK71" s="241"/>
      <c r="BL71" s="241"/>
      <c r="BM71" s="241"/>
      <c r="BN71" s="241"/>
      <c r="BO71" s="241"/>
      <c r="BP71" s="241"/>
      <c r="BQ71" s="238">
        <v>65</v>
      </c>
      <c r="BR71" s="243"/>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30"/>
    </row>
    <row r="72" spans="1:131" ht="26.25" customHeight="1" x14ac:dyDescent="0.15">
      <c r="A72" s="238">
        <v>5</v>
      </c>
      <c r="B72" s="870" t="s">
        <v>554</v>
      </c>
      <c r="C72" s="871"/>
      <c r="D72" s="871"/>
      <c r="E72" s="871"/>
      <c r="F72" s="871"/>
      <c r="G72" s="871"/>
      <c r="H72" s="871"/>
      <c r="I72" s="871"/>
      <c r="J72" s="871"/>
      <c r="K72" s="871"/>
      <c r="L72" s="871"/>
      <c r="M72" s="871"/>
      <c r="N72" s="871"/>
      <c r="O72" s="871"/>
      <c r="P72" s="872"/>
      <c r="Q72" s="873">
        <v>579</v>
      </c>
      <c r="R72" s="828"/>
      <c r="S72" s="828"/>
      <c r="T72" s="828"/>
      <c r="U72" s="828"/>
      <c r="V72" s="828">
        <v>498</v>
      </c>
      <c r="W72" s="828"/>
      <c r="X72" s="828"/>
      <c r="Y72" s="828"/>
      <c r="Z72" s="828"/>
      <c r="AA72" s="828">
        <v>81</v>
      </c>
      <c r="AB72" s="828"/>
      <c r="AC72" s="828"/>
      <c r="AD72" s="828"/>
      <c r="AE72" s="828"/>
      <c r="AF72" s="828">
        <v>81</v>
      </c>
      <c r="AG72" s="828"/>
      <c r="AH72" s="828"/>
      <c r="AI72" s="828"/>
      <c r="AJ72" s="828"/>
      <c r="AK72" s="874" t="s">
        <v>549</v>
      </c>
      <c r="AL72" s="875"/>
      <c r="AM72" s="875"/>
      <c r="AN72" s="875"/>
      <c r="AO72" s="827"/>
      <c r="AP72" s="874" t="s">
        <v>549</v>
      </c>
      <c r="AQ72" s="875"/>
      <c r="AR72" s="875"/>
      <c r="AS72" s="875"/>
      <c r="AT72" s="827"/>
      <c r="AU72" s="874" t="s">
        <v>549</v>
      </c>
      <c r="AV72" s="875"/>
      <c r="AW72" s="875"/>
      <c r="AX72" s="875"/>
      <c r="AY72" s="827"/>
      <c r="AZ72" s="829"/>
      <c r="BA72" s="829"/>
      <c r="BB72" s="829"/>
      <c r="BC72" s="829"/>
      <c r="BD72" s="830"/>
      <c r="BE72" s="241"/>
      <c r="BF72" s="241"/>
      <c r="BG72" s="241"/>
      <c r="BH72" s="241"/>
      <c r="BI72" s="241"/>
      <c r="BJ72" s="241"/>
      <c r="BK72" s="241"/>
      <c r="BL72" s="241"/>
      <c r="BM72" s="241"/>
      <c r="BN72" s="241"/>
      <c r="BO72" s="241"/>
      <c r="BP72" s="241"/>
      <c r="BQ72" s="238">
        <v>66</v>
      </c>
      <c r="BR72" s="243"/>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30"/>
    </row>
    <row r="73" spans="1:131" ht="26.25" customHeight="1" x14ac:dyDescent="0.15">
      <c r="A73" s="238">
        <v>6</v>
      </c>
      <c r="B73" s="870" t="s">
        <v>555</v>
      </c>
      <c r="C73" s="871"/>
      <c r="D73" s="871"/>
      <c r="E73" s="871"/>
      <c r="F73" s="871"/>
      <c r="G73" s="871"/>
      <c r="H73" s="871"/>
      <c r="I73" s="871"/>
      <c r="J73" s="871"/>
      <c r="K73" s="871"/>
      <c r="L73" s="871"/>
      <c r="M73" s="871"/>
      <c r="N73" s="871"/>
      <c r="O73" s="871"/>
      <c r="P73" s="872"/>
      <c r="Q73" s="873">
        <v>26</v>
      </c>
      <c r="R73" s="828"/>
      <c r="S73" s="828"/>
      <c r="T73" s="828"/>
      <c r="U73" s="828"/>
      <c r="V73" s="828">
        <v>26</v>
      </c>
      <c r="W73" s="828"/>
      <c r="X73" s="828"/>
      <c r="Y73" s="828"/>
      <c r="Z73" s="828"/>
      <c r="AA73" s="828">
        <v>0</v>
      </c>
      <c r="AB73" s="828"/>
      <c r="AC73" s="828"/>
      <c r="AD73" s="828"/>
      <c r="AE73" s="828"/>
      <c r="AF73" s="828">
        <v>0</v>
      </c>
      <c r="AG73" s="828"/>
      <c r="AH73" s="828"/>
      <c r="AI73" s="828"/>
      <c r="AJ73" s="828"/>
      <c r="AK73" s="874" t="s">
        <v>549</v>
      </c>
      <c r="AL73" s="875"/>
      <c r="AM73" s="875"/>
      <c r="AN73" s="875"/>
      <c r="AO73" s="827"/>
      <c r="AP73" s="874">
        <v>5</v>
      </c>
      <c r="AQ73" s="875"/>
      <c r="AR73" s="875"/>
      <c r="AS73" s="875"/>
      <c r="AT73" s="827"/>
      <c r="AU73" s="874">
        <v>2</v>
      </c>
      <c r="AV73" s="875"/>
      <c r="AW73" s="875"/>
      <c r="AX73" s="875"/>
      <c r="AY73" s="827"/>
      <c r="AZ73" s="829"/>
      <c r="BA73" s="829"/>
      <c r="BB73" s="829"/>
      <c r="BC73" s="829"/>
      <c r="BD73" s="830"/>
      <c r="BE73" s="241"/>
      <c r="BF73" s="241"/>
      <c r="BG73" s="241"/>
      <c r="BH73" s="241"/>
      <c r="BI73" s="241"/>
      <c r="BJ73" s="241"/>
      <c r="BK73" s="241"/>
      <c r="BL73" s="241"/>
      <c r="BM73" s="241"/>
      <c r="BN73" s="241"/>
      <c r="BO73" s="241"/>
      <c r="BP73" s="241"/>
      <c r="BQ73" s="238">
        <v>67</v>
      </c>
      <c r="BR73" s="243"/>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30"/>
    </row>
    <row r="74" spans="1:131" ht="26.25" customHeight="1" x14ac:dyDescent="0.15">
      <c r="A74" s="238">
        <v>7</v>
      </c>
      <c r="B74" s="870" t="s">
        <v>556</v>
      </c>
      <c r="C74" s="871"/>
      <c r="D74" s="871"/>
      <c r="E74" s="871"/>
      <c r="F74" s="871"/>
      <c r="G74" s="871"/>
      <c r="H74" s="871"/>
      <c r="I74" s="871"/>
      <c r="J74" s="871"/>
      <c r="K74" s="871"/>
      <c r="L74" s="871"/>
      <c r="M74" s="871"/>
      <c r="N74" s="871"/>
      <c r="O74" s="871"/>
      <c r="P74" s="872"/>
      <c r="Q74" s="873">
        <v>124</v>
      </c>
      <c r="R74" s="828"/>
      <c r="S74" s="828"/>
      <c r="T74" s="828"/>
      <c r="U74" s="828"/>
      <c r="V74" s="828">
        <v>124</v>
      </c>
      <c r="W74" s="828"/>
      <c r="X74" s="828"/>
      <c r="Y74" s="828"/>
      <c r="Z74" s="828"/>
      <c r="AA74" s="828">
        <v>0</v>
      </c>
      <c r="AB74" s="828"/>
      <c r="AC74" s="828"/>
      <c r="AD74" s="828"/>
      <c r="AE74" s="828"/>
      <c r="AF74" s="828">
        <v>0</v>
      </c>
      <c r="AG74" s="828"/>
      <c r="AH74" s="828"/>
      <c r="AI74" s="828"/>
      <c r="AJ74" s="828"/>
      <c r="AK74" s="874" t="s">
        <v>549</v>
      </c>
      <c r="AL74" s="875"/>
      <c r="AM74" s="875"/>
      <c r="AN74" s="875"/>
      <c r="AO74" s="827"/>
      <c r="AP74" s="874" t="s">
        <v>549</v>
      </c>
      <c r="AQ74" s="875"/>
      <c r="AR74" s="875"/>
      <c r="AS74" s="875"/>
      <c r="AT74" s="827"/>
      <c r="AU74" s="874" t="s">
        <v>549</v>
      </c>
      <c r="AV74" s="875"/>
      <c r="AW74" s="875"/>
      <c r="AX74" s="875"/>
      <c r="AY74" s="827"/>
      <c r="AZ74" s="829"/>
      <c r="BA74" s="829"/>
      <c r="BB74" s="829"/>
      <c r="BC74" s="829"/>
      <c r="BD74" s="830"/>
      <c r="BE74" s="241"/>
      <c r="BF74" s="241"/>
      <c r="BG74" s="241"/>
      <c r="BH74" s="241"/>
      <c r="BI74" s="241"/>
      <c r="BJ74" s="241"/>
      <c r="BK74" s="241"/>
      <c r="BL74" s="241"/>
      <c r="BM74" s="241"/>
      <c r="BN74" s="241"/>
      <c r="BO74" s="241"/>
      <c r="BP74" s="241"/>
      <c r="BQ74" s="238">
        <v>68</v>
      </c>
      <c r="BR74" s="243"/>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30"/>
    </row>
    <row r="75" spans="1:131" ht="26.25" customHeight="1" x14ac:dyDescent="0.15">
      <c r="A75" s="238">
        <v>8</v>
      </c>
      <c r="B75" s="870" t="s">
        <v>557</v>
      </c>
      <c r="C75" s="871"/>
      <c r="D75" s="871"/>
      <c r="E75" s="871"/>
      <c r="F75" s="871"/>
      <c r="G75" s="871"/>
      <c r="H75" s="871"/>
      <c r="I75" s="871"/>
      <c r="J75" s="871"/>
      <c r="K75" s="871"/>
      <c r="L75" s="871"/>
      <c r="M75" s="871"/>
      <c r="N75" s="871"/>
      <c r="O75" s="871"/>
      <c r="P75" s="872"/>
      <c r="Q75" s="876">
        <v>13</v>
      </c>
      <c r="R75" s="875"/>
      <c r="S75" s="875"/>
      <c r="T75" s="875"/>
      <c r="U75" s="827"/>
      <c r="V75" s="874">
        <v>1</v>
      </c>
      <c r="W75" s="875"/>
      <c r="X75" s="875"/>
      <c r="Y75" s="875"/>
      <c r="Z75" s="827"/>
      <c r="AA75" s="874">
        <v>7</v>
      </c>
      <c r="AB75" s="875"/>
      <c r="AC75" s="875"/>
      <c r="AD75" s="875"/>
      <c r="AE75" s="827"/>
      <c r="AF75" s="874">
        <v>7</v>
      </c>
      <c r="AG75" s="875"/>
      <c r="AH75" s="875"/>
      <c r="AI75" s="875"/>
      <c r="AJ75" s="827"/>
      <c r="AK75" s="874" t="s">
        <v>549</v>
      </c>
      <c r="AL75" s="875"/>
      <c r="AM75" s="875"/>
      <c r="AN75" s="875"/>
      <c r="AO75" s="827"/>
      <c r="AP75" s="874" t="s">
        <v>549</v>
      </c>
      <c r="AQ75" s="875"/>
      <c r="AR75" s="875"/>
      <c r="AS75" s="875"/>
      <c r="AT75" s="827"/>
      <c r="AU75" s="874" t="s">
        <v>549</v>
      </c>
      <c r="AV75" s="875"/>
      <c r="AW75" s="875"/>
      <c r="AX75" s="875"/>
      <c r="AY75" s="827"/>
      <c r="AZ75" s="829"/>
      <c r="BA75" s="829"/>
      <c r="BB75" s="829"/>
      <c r="BC75" s="829"/>
      <c r="BD75" s="830"/>
      <c r="BE75" s="241"/>
      <c r="BF75" s="241"/>
      <c r="BG75" s="241"/>
      <c r="BH75" s="241"/>
      <c r="BI75" s="241"/>
      <c r="BJ75" s="241"/>
      <c r="BK75" s="241"/>
      <c r="BL75" s="241"/>
      <c r="BM75" s="241"/>
      <c r="BN75" s="241"/>
      <c r="BO75" s="241"/>
      <c r="BP75" s="241"/>
      <c r="BQ75" s="238">
        <v>69</v>
      </c>
      <c r="BR75" s="243"/>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30"/>
    </row>
    <row r="76" spans="1:131" ht="26.25" customHeight="1" x14ac:dyDescent="0.15">
      <c r="A76" s="238">
        <v>9</v>
      </c>
      <c r="B76" s="870" t="s">
        <v>558</v>
      </c>
      <c r="C76" s="871"/>
      <c r="D76" s="871"/>
      <c r="E76" s="871"/>
      <c r="F76" s="871"/>
      <c r="G76" s="871"/>
      <c r="H76" s="871"/>
      <c r="I76" s="871"/>
      <c r="J76" s="871"/>
      <c r="K76" s="871"/>
      <c r="L76" s="871"/>
      <c r="M76" s="871"/>
      <c r="N76" s="871"/>
      <c r="O76" s="871"/>
      <c r="P76" s="872"/>
      <c r="Q76" s="876">
        <v>142</v>
      </c>
      <c r="R76" s="875"/>
      <c r="S76" s="875"/>
      <c r="T76" s="875"/>
      <c r="U76" s="827"/>
      <c r="V76" s="874">
        <v>133</v>
      </c>
      <c r="W76" s="875"/>
      <c r="X76" s="875"/>
      <c r="Y76" s="875"/>
      <c r="Z76" s="827"/>
      <c r="AA76" s="874">
        <v>9</v>
      </c>
      <c r="AB76" s="875"/>
      <c r="AC76" s="875"/>
      <c r="AD76" s="875"/>
      <c r="AE76" s="827"/>
      <c r="AF76" s="874">
        <v>9</v>
      </c>
      <c r="AG76" s="875"/>
      <c r="AH76" s="875"/>
      <c r="AI76" s="875"/>
      <c r="AJ76" s="827"/>
      <c r="AK76" s="874" t="s">
        <v>549</v>
      </c>
      <c r="AL76" s="875"/>
      <c r="AM76" s="875"/>
      <c r="AN76" s="875"/>
      <c r="AO76" s="827"/>
      <c r="AP76" s="874" t="s">
        <v>549</v>
      </c>
      <c r="AQ76" s="875"/>
      <c r="AR76" s="875"/>
      <c r="AS76" s="875"/>
      <c r="AT76" s="827"/>
      <c r="AU76" s="874" t="s">
        <v>549</v>
      </c>
      <c r="AV76" s="875"/>
      <c r="AW76" s="875"/>
      <c r="AX76" s="875"/>
      <c r="AY76" s="827"/>
      <c r="AZ76" s="829"/>
      <c r="BA76" s="829"/>
      <c r="BB76" s="829"/>
      <c r="BC76" s="829"/>
      <c r="BD76" s="830"/>
      <c r="BE76" s="241"/>
      <c r="BF76" s="241"/>
      <c r="BG76" s="241"/>
      <c r="BH76" s="241"/>
      <c r="BI76" s="241"/>
      <c r="BJ76" s="241"/>
      <c r="BK76" s="241"/>
      <c r="BL76" s="241"/>
      <c r="BM76" s="241"/>
      <c r="BN76" s="241"/>
      <c r="BO76" s="241"/>
      <c r="BP76" s="241"/>
      <c r="BQ76" s="238">
        <v>70</v>
      </c>
      <c r="BR76" s="243"/>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30"/>
    </row>
    <row r="77" spans="1:131" ht="26.25" customHeight="1" x14ac:dyDescent="0.15">
      <c r="A77" s="238">
        <v>10</v>
      </c>
      <c r="B77" s="870" t="s">
        <v>559</v>
      </c>
      <c r="C77" s="871"/>
      <c r="D77" s="871"/>
      <c r="E77" s="871"/>
      <c r="F77" s="871"/>
      <c r="G77" s="871"/>
      <c r="H77" s="871"/>
      <c r="I77" s="871"/>
      <c r="J77" s="871"/>
      <c r="K77" s="871"/>
      <c r="L77" s="871"/>
      <c r="M77" s="871"/>
      <c r="N77" s="871"/>
      <c r="O77" s="871"/>
      <c r="P77" s="872"/>
      <c r="Q77" s="876">
        <v>3281</v>
      </c>
      <c r="R77" s="875"/>
      <c r="S77" s="875"/>
      <c r="T77" s="875"/>
      <c r="U77" s="827"/>
      <c r="V77" s="874">
        <v>2177</v>
      </c>
      <c r="W77" s="875"/>
      <c r="X77" s="875"/>
      <c r="Y77" s="875"/>
      <c r="Z77" s="827"/>
      <c r="AA77" s="874">
        <v>1103</v>
      </c>
      <c r="AB77" s="875"/>
      <c r="AC77" s="875"/>
      <c r="AD77" s="875"/>
      <c r="AE77" s="827"/>
      <c r="AF77" s="874">
        <v>1103</v>
      </c>
      <c r="AG77" s="875"/>
      <c r="AH77" s="875"/>
      <c r="AI77" s="875"/>
      <c r="AJ77" s="827"/>
      <c r="AK77" s="874">
        <v>2464</v>
      </c>
      <c r="AL77" s="875"/>
      <c r="AM77" s="875"/>
      <c r="AN77" s="875"/>
      <c r="AO77" s="827"/>
      <c r="AP77" s="874" t="s">
        <v>549</v>
      </c>
      <c r="AQ77" s="875"/>
      <c r="AR77" s="875"/>
      <c r="AS77" s="875"/>
      <c r="AT77" s="827"/>
      <c r="AU77" s="874" t="s">
        <v>549</v>
      </c>
      <c r="AV77" s="875"/>
      <c r="AW77" s="875"/>
      <c r="AX77" s="875"/>
      <c r="AY77" s="827"/>
      <c r="AZ77" s="829"/>
      <c r="BA77" s="829"/>
      <c r="BB77" s="829"/>
      <c r="BC77" s="829"/>
      <c r="BD77" s="830"/>
      <c r="BE77" s="241"/>
      <c r="BF77" s="241"/>
      <c r="BG77" s="241"/>
      <c r="BH77" s="241"/>
      <c r="BI77" s="241"/>
      <c r="BJ77" s="241"/>
      <c r="BK77" s="241"/>
      <c r="BL77" s="241"/>
      <c r="BM77" s="241"/>
      <c r="BN77" s="241"/>
      <c r="BO77" s="241"/>
      <c r="BP77" s="241"/>
      <c r="BQ77" s="238">
        <v>71</v>
      </c>
      <c r="BR77" s="243"/>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30"/>
    </row>
    <row r="78" spans="1:131" ht="26.25" customHeight="1" x14ac:dyDescent="0.15">
      <c r="A78" s="238">
        <v>11</v>
      </c>
      <c r="B78" s="870" t="s">
        <v>560</v>
      </c>
      <c r="C78" s="871"/>
      <c r="D78" s="871"/>
      <c r="E78" s="871"/>
      <c r="F78" s="871"/>
      <c r="G78" s="871"/>
      <c r="H78" s="871"/>
      <c r="I78" s="871"/>
      <c r="J78" s="871"/>
      <c r="K78" s="871"/>
      <c r="L78" s="871"/>
      <c r="M78" s="871"/>
      <c r="N78" s="871"/>
      <c r="O78" s="871"/>
      <c r="P78" s="872"/>
      <c r="Q78" s="873">
        <v>6</v>
      </c>
      <c r="R78" s="828"/>
      <c r="S78" s="828"/>
      <c r="T78" s="828"/>
      <c r="U78" s="828"/>
      <c r="V78" s="828">
        <v>6</v>
      </c>
      <c r="W78" s="828"/>
      <c r="X78" s="828"/>
      <c r="Y78" s="828"/>
      <c r="Z78" s="828"/>
      <c r="AA78" s="828">
        <v>0</v>
      </c>
      <c r="AB78" s="828"/>
      <c r="AC78" s="828"/>
      <c r="AD78" s="828"/>
      <c r="AE78" s="828"/>
      <c r="AF78" s="828">
        <v>0</v>
      </c>
      <c r="AG78" s="828"/>
      <c r="AH78" s="828"/>
      <c r="AI78" s="828"/>
      <c r="AJ78" s="828"/>
      <c r="AK78" s="828" t="s">
        <v>549</v>
      </c>
      <c r="AL78" s="828"/>
      <c r="AM78" s="828"/>
      <c r="AN78" s="828"/>
      <c r="AO78" s="828"/>
      <c r="AP78" s="874" t="s">
        <v>549</v>
      </c>
      <c r="AQ78" s="875"/>
      <c r="AR78" s="875"/>
      <c r="AS78" s="875"/>
      <c r="AT78" s="827"/>
      <c r="AU78" s="874" t="s">
        <v>549</v>
      </c>
      <c r="AV78" s="875"/>
      <c r="AW78" s="875"/>
      <c r="AX78" s="875"/>
      <c r="AY78" s="827"/>
      <c r="AZ78" s="829"/>
      <c r="BA78" s="829"/>
      <c r="BB78" s="829"/>
      <c r="BC78" s="829"/>
      <c r="BD78" s="830"/>
      <c r="BE78" s="241"/>
      <c r="BF78" s="241"/>
      <c r="BG78" s="241"/>
      <c r="BH78" s="241"/>
      <c r="BI78" s="241"/>
      <c r="BJ78" s="230"/>
      <c r="BK78" s="230"/>
      <c r="BL78" s="230"/>
      <c r="BM78" s="230"/>
      <c r="BN78" s="230"/>
      <c r="BO78" s="241"/>
      <c r="BP78" s="241"/>
      <c r="BQ78" s="238">
        <v>72</v>
      </c>
      <c r="BR78" s="243"/>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30"/>
    </row>
    <row r="79" spans="1:131" ht="26.25" customHeight="1" x14ac:dyDescent="0.15">
      <c r="A79" s="238">
        <v>12</v>
      </c>
      <c r="B79" s="870" t="s">
        <v>561</v>
      </c>
      <c r="C79" s="871"/>
      <c r="D79" s="871"/>
      <c r="E79" s="871"/>
      <c r="F79" s="871"/>
      <c r="G79" s="871"/>
      <c r="H79" s="871"/>
      <c r="I79" s="871"/>
      <c r="J79" s="871"/>
      <c r="K79" s="871"/>
      <c r="L79" s="871"/>
      <c r="M79" s="871"/>
      <c r="N79" s="871"/>
      <c r="O79" s="871"/>
      <c r="P79" s="872"/>
      <c r="Q79" s="873">
        <v>80</v>
      </c>
      <c r="R79" s="828"/>
      <c r="S79" s="828"/>
      <c r="T79" s="828"/>
      <c r="U79" s="828"/>
      <c r="V79" s="828">
        <v>57</v>
      </c>
      <c r="W79" s="828"/>
      <c r="X79" s="828"/>
      <c r="Y79" s="828"/>
      <c r="Z79" s="828"/>
      <c r="AA79" s="828">
        <v>23</v>
      </c>
      <c r="AB79" s="828"/>
      <c r="AC79" s="828"/>
      <c r="AD79" s="828"/>
      <c r="AE79" s="828"/>
      <c r="AF79" s="828">
        <v>23</v>
      </c>
      <c r="AG79" s="828"/>
      <c r="AH79" s="828"/>
      <c r="AI79" s="828"/>
      <c r="AJ79" s="828"/>
      <c r="AK79" s="828" t="s">
        <v>549</v>
      </c>
      <c r="AL79" s="828"/>
      <c r="AM79" s="828"/>
      <c r="AN79" s="828"/>
      <c r="AO79" s="828"/>
      <c r="AP79" s="874" t="s">
        <v>549</v>
      </c>
      <c r="AQ79" s="875"/>
      <c r="AR79" s="875"/>
      <c r="AS79" s="875"/>
      <c r="AT79" s="827"/>
      <c r="AU79" s="874" t="s">
        <v>549</v>
      </c>
      <c r="AV79" s="875"/>
      <c r="AW79" s="875"/>
      <c r="AX79" s="875"/>
      <c r="AY79" s="827"/>
      <c r="AZ79" s="829"/>
      <c r="BA79" s="829"/>
      <c r="BB79" s="829"/>
      <c r="BC79" s="829"/>
      <c r="BD79" s="830"/>
      <c r="BE79" s="241"/>
      <c r="BF79" s="241"/>
      <c r="BG79" s="241"/>
      <c r="BH79" s="241"/>
      <c r="BI79" s="241"/>
      <c r="BJ79" s="230"/>
      <c r="BK79" s="230"/>
      <c r="BL79" s="230"/>
      <c r="BM79" s="230"/>
      <c r="BN79" s="230"/>
      <c r="BO79" s="241"/>
      <c r="BP79" s="241"/>
      <c r="BQ79" s="238">
        <v>73</v>
      </c>
      <c r="BR79" s="243"/>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30"/>
    </row>
    <row r="80" spans="1:131" ht="26.25" customHeight="1" x14ac:dyDescent="0.15">
      <c r="A80" s="238">
        <v>13</v>
      </c>
      <c r="B80" s="870" t="s">
        <v>562</v>
      </c>
      <c r="C80" s="871"/>
      <c r="D80" s="871"/>
      <c r="E80" s="871"/>
      <c r="F80" s="871"/>
      <c r="G80" s="871"/>
      <c r="H80" s="871"/>
      <c r="I80" s="871"/>
      <c r="J80" s="871"/>
      <c r="K80" s="871"/>
      <c r="L80" s="871"/>
      <c r="M80" s="871"/>
      <c r="N80" s="871"/>
      <c r="O80" s="871"/>
      <c r="P80" s="872"/>
      <c r="Q80" s="873">
        <v>152422</v>
      </c>
      <c r="R80" s="828"/>
      <c r="S80" s="828"/>
      <c r="T80" s="828"/>
      <c r="U80" s="828"/>
      <c r="V80" s="828">
        <v>149637</v>
      </c>
      <c r="W80" s="828"/>
      <c r="X80" s="828"/>
      <c r="Y80" s="828"/>
      <c r="Z80" s="828"/>
      <c r="AA80" s="828">
        <v>2785</v>
      </c>
      <c r="AB80" s="828"/>
      <c r="AC80" s="828"/>
      <c r="AD80" s="828"/>
      <c r="AE80" s="828"/>
      <c r="AF80" s="828">
        <v>2785</v>
      </c>
      <c r="AG80" s="828"/>
      <c r="AH80" s="828"/>
      <c r="AI80" s="828"/>
      <c r="AJ80" s="828"/>
      <c r="AK80" s="828" t="s">
        <v>549</v>
      </c>
      <c r="AL80" s="828"/>
      <c r="AM80" s="828"/>
      <c r="AN80" s="828"/>
      <c r="AO80" s="828"/>
      <c r="AP80" s="874" t="s">
        <v>549</v>
      </c>
      <c r="AQ80" s="875"/>
      <c r="AR80" s="875"/>
      <c r="AS80" s="875"/>
      <c r="AT80" s="827"/>
      <c r="AU80" s="874" t="s">
        <v>549</v>
      </c>
      <c r="AV80" s="875"/>
      <c r="AW80" s="875"/>
      <c r="AX80" s="875"/>
      <c r="AY80" s="827"/>
      <c r="AZ80" s="829"/>
      <c r="BA80" s="829"/>
      <c r="BB80" s="829"/>
      <c r="BC80" s="829"/>
      <c r="BD80" s="830"/>
      <c r="BE80" s="241"/>
      <c r="BF80" s="241"/>
      <c r="BG80" s="241"/>
      <c r="BH80" s="241"/>
      <c r="BI80" s="241"/>
      <c r="BJ80" s="241"/>
      <c r="BK80" s="241"/>
      <c r="BL80" s="241"/>
      <c r="BM80" s="241"/>
      <c r="BN80" s="241"/>
      <c r="BO80" s="241"/>
      <c r="BP80" s="241"/>
      <c r="BQ80" s="238">
        <v>74</v>
      </c>
      <c r="BR80" s="243"/>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30"/>
    </row>
    <row r="81" spans="1:131" ht="26.25" customHeight="1" x14ac:dyDescent="0.15">
      <c r="A81" s="238">
        <v>14</v>
      </c>
      <c r="B81" s="870"/>
      <c r="C81" s="871"/>
      <c r="D81" s="871"/>
      <c r="E81" s="871"/>
      <c r="F81" s="871"/>
      <c r="G81" s="871"/>
      <c r="H81" s="871"/>
      <c r="I81" s="871"/>
      <c r="J81" s="871"/>
      <c r="K81" s="871"/>
      <c r="L81" s="871"/>
      <c r="M81" s="871"/>
      <c r="N81" s="871"/>
      <c r="O81" s="871"/>
      <c r="P81" s="872"/>
      <c r="Q81" s="873"/>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828"/>
      <c r="AP81" s="828"/>
      <c r="AQ81" s="828"/>
      <c r="AR81" s="828"/>
      <c r="AS81" s="828"/>
      <c r="AT81" s="828"/>
      <c r="AU81" s="828"/>
      <c r="AV81" s="828"/>
      <c r="AW81" s="828"/>
      <c r="AX81" s="828"/>
      <c r="AY81" s="828"/>
      <c r="AZ81" s="829"/>
      <c r="BA81" s="829"/>
      <c r="BB81" s="829"/>
      <c r="BC81" s="829"/>
      <c r="BD81" s="830"/>
      <c r="BE81" s="241"/>
      <c r="BF81" s="241"/>
      <c r="BG81" s="241"/>
      <c r="BH81" s="241"/>
      <c r="BI81" s="241"/>
      <c r="BJ81" s="241"/>
      <c r="BK81" s="241"/>
      <c r="BL81" s="241"/>
      <c r="BM81" s="241"/>
      <c r="BN81" s="241"/>
      <c r="BO81" s="241"/>
      <c r="BP81" s="241"/>
      <c r="BQ81" s="238">
        <v>75</v>
      </c>
      <c r="BR81" s="243"/>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30"/>
    </row>
    <row r="82" spans="1:131" ht="26.25" customHeight="1" x14ac:dyDescent="0.15">
      <c r="A82" s="238">
        <v>15</v>
      </c>
      <c r="B82" s="870"/>
      <c r="C82" s="871"/>
      <c r="D82" s="871"/>
      <c r="E82" s="871"/>
      <c r="F82" s="871"/>
      <c r="G82" s="871"/>
      <c r="H82" s="871"/>
      <c r="I82" s="871"/>
      <c r="J82" s="871"/>
      <c r="K82" s="871"/>
      <c r="L82" s="871"/>
      <c r="M82" s="871"/>
      <c r="N82" s="871"/>
      <c r="O82" s="871"/>
      <c r="P82" s="872"/>
      <c r="Q82" s="873"/>
      <c r="R82" s="828"/>
      <c r="S82" s="828"/>
      <c r="T82" s="828"/>
      <c r="U82" s="828"/>
      <c r="V82" s="828"/>
      <c r="W82" s="828"/>
      <c r="X82" s="828"/>
      <c r="Y82" s="828"/>
      <c r="Z82" s="828"/>
      <c r="AA82" s="828"/>
      <c r="AB82" s="828"/>
      <c r="AC82" s="828"/>
      <c r="AD82" s="828"/>
      <c r="AE82" s="828"/>
      <c r="AF82" s="828"/>
      <c r="AG82" s="828"/>
      <c r="AH82" s="828"/>
      <c r="AI82" s="828"/>
      <c r="AJ82" s="828"/>
      <c r="AK82" s="828"/>
      <c r="AL82" s="828"/>
      <c r="AM82" s="828"/>
      <c r="AN82" s="828"/>
      <c r="AO82" s="828"/>
      <c r="AP82" s="828"/>
      <c r="AQ82" s="828"/>
      <c r="AR82" s="828"/>
      <c r="AS82" s="828"/>
      <c r="AT82" s="828"/>
      <c r="AU82" s="828"/>
      <c r="AV82" s="828"/>
      <c r="AW82" s="828"/>
      <c r="AX82" s="828"/>
      <c r="AY82" s="828"/>
      <c r="AZ82" s="829"/>
      <c r="BA82" s="829"/>
      <c r="BB82" s="829"/>
      <c r="BC82" s="829"/>
      <c r="BD82" s="830"/>
      <c r="BE82" s="241"/>
      <c r="BF82" s="241"/>
      <c r="BG82" s="241"/>
      <c r="BH82" s="241"/>
      <c r="BI82" s="241"/>
      <c r="BJ82" s="241"/>
      <c r="BK82" s="241"/>
      <c r="BL82" s="241"/>
      <c r="BM82" s="241"/>
      <c r="BN82" s="241"/>
      <c r="BO82" s="241"/>
      <c r="BP82" s="241"/>
      <c r="BQ82" s="238">
        <v>76</v>
      </c>
      <c r="BR82" s="243"/>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30"/>
    </row>
    <row r="83" spans="1:131" ht="26.25" customHeight="1" x14ac:dyDescent="0.15">
      <c r="A83" s="238">
        <v>16</v>
      </c>
      <c r="B83" s="870"/>
      <c r="C83" s="871"/>
      <c r="D83" s="871"/>
      <c r="E83" s="871"/>
      <c r="F83" s="871"/>
      <c r="G83" s="871"/>
      <c r="H83" s="871"/>
      <c r="I83" s="871"/>
      <c r="J83" s="871"/>
      <c r="K83" s="871"/>
      <c r="L83" s="871"/>
      <c r="M83" s="871"/>
      <c r="N83" s="871"/>
      <c r="O83" s="871"/>
      <c r="P83" s="872"/>
      <c r="Q83" s="873"/>
      <c r="R83" s="828"/>
      <c r="S83" s="828"/>
      <c r="T83" s="828"/>
      <c r="U83" s="828"/>
      <c r="V83" s="828"/>
      <c r="W83" s="828"/>
      <c r="X83" s="828"/>
      <c r="Y83" s="828"/>
      <c r="Z83" s="828"/>
      <c r="AA83" s="828"/>
      <c r="AB83" s="828"/>
      <c r="AC83" s="828"/>
      <c r="AD83" s="828"/>
      <c r="AE83" s="828"/>
      <c r="AF83" s="828"/>
      <c r="AG83" s="828"/>
      <c r="AH83" s="828"/>
      <c r="AI83" s="828"/>
      <c r="AJ83" s="828"/>
      <c r="AK83" s="828"/>
      <c r="AL83" s="828"/>
      <c r="AM83" s="828"/>
      <c r="AN83" s="828"/>
      <c r="AO83" s="828"/>
      <c r="AP83" s="828"/>
      <c r="AQ83" s="828"/>
      <c r="AR83" s="828"/>
      <c r="AS83" s="828"/>
      <c r="AT83" s="828"/>
      <c r="AU83" s="828"/>
      <c r="AV83" s="828"/>
      <c r="AW83" s="828"/>
      <c r="AX83" s="828"/>
      <c r="AY83" s="828"/>
      <c r="AZ83" s="829"/>
      <c r="BA83" s="829"/>
      <c r="BB83" s="829"/>
      <c r="BC83" s="829"/>
      <c r="BD83" s="830"/>
      <c r="BE83" s="241"/>
      <c r="BF83" s="241"/>
      <c r="BG83" s="241"/>
      <c r="BH83" s="241"/>
      <c r="BI83" s="241"/>
      <c r="BJ83" s="241"/>
      <c r="BK83" s="241"/>
      <c r="BL83" s="241"/>
      <c r="BM83" s="241"/>
      <c r="BN83" s="241"/>
      <c r="BO83" s="241"/>
      <c r="BP83" s="241"/>
      <c r="BQ83" s="238">
        <v>77</v>
      </c>
      <c r="BR83" s="243"/>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30"/>
    </row>
    <row r="84" spans="1:131" ht="26.25" customHeight="1" x14ac:dyDescent="0.15">
      <c r="A84" s="238">
        <v>17</v>
      </c>
      <c r="B84" s="870"/>
      <c r="C84" s="871"/>
      <c r="D84" s="871"/>
      <c r="E84" s="871"/>
      <c r="F84" s="871"/>
      <c r="G84" s="871"/>
      <c r="H84" s="871"/>
      <c r="I84" s="871"/>
      <c r="J84" s="871"/>
      <c r="K84" s="871"/>
      <c r="L84" s="871"/>
      <c r="M84" s="871"/>
      <c r="N84" s="871"/>
      <c r="O84" s="871"/>
      <c r="P84" s="872"/>
      <c r="Q84" s="873"/>
      <c r="R84" s="828"/>
      <c r="S84" s="828"/>
      <c r="T84" s="828"/>
      <c r="U84" s="828"/>
      <c r="V84" s="828"/>
      <c r="W84" s="828"/>
      <c r="X84" s="828"/>
      <c r="Y84" s="828"/>
      <c r="Z84" s="828"/>
      <c r="AA84" s="828"/>
      <c r="AB84" s="828"/>
      <c r="AC84" s="828"/>
      <c r="AD84" s="828"/>
      <c r="AE84" s="828"/>
      <c r="AF84" s="828"/>
      <c r="AG84" s="828"/>
      <c r="AH84" s="828"/>
      <c r="AI84" s="828"/>
      <c r="AJ84" s="828"/>
      <c r="AK84" s="828"/>
      <c r="AL84" s="828"/>
      <c r="AM84" s="828"/>
      <c r="AN84" s="828"/>
      <c r="AO84" s="828"/>
      <c r="AP84" s="828"/>
      <c r="AQ84" s="828"/>
      <c r="AR84" s="828"/>
      <c r="AS84" s="828"/>
      <c r="AT84" s="828"/>
      <c r="AU84" s="828"/>
      <c r="AV84" s="828"/>
      <c r="AW84" s="828"/>
      <c r="AX84" s="828"/>
      <c r="AY84" s="828"/>
      <c r="AZ84" s="829"/>
      <c r="BA84" s="829"/>
      <c r="BB84" s="829"/>
      <c r="BC84" s="829"/>
      <c r="BD84" s="830"/>
      <c r="BE84" s="241"/>
      <c r="BF84" s="241"/>
      <c r="BG84" s="241"/>
      <c r="BH84" s="241"/>
      <c r="BI84" s="241"/>
      <c r="BJ84" s="241"/>
      <c r="BK84" s="241"/>
      <c r="BL84" s="241"/>
      <c r="BM84" s="241"/>
      <c r="BN84" s="241"/>
      <c r="BO84" s="241"/>
      <c r="BP84" s="241"/>
      <c r="BQ84" s="238">
        <v>78</v>
      </c>
      <c r="BR84" s="243"/>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30"/>
    </row>
    <row r="85" spans="1:131" ht="26.25" customHeight="1" x14ac:dyDescent="0.15">
      <c r="A85" s="238">
        <v>18</v>
      </c>
      <c r="B85" s="870"/>
      <c r="C85" s="871"/>
      <c r="D85" s="871"/>
      <c r="E85" s="871"/>
      <c r="F85" s="871"/>
      <c r="G85" s="871"/>
      <c r="H85" s="871"/>
      <c r="I85" s="871"/>
      <c r="J85" s="871"/>
      <c r="K85" s="871"/>
      <c r="L85" s="871"/>
      <c r="M85" s="871"/>
      <c r="N85" s="871"/>
      <c r="O85" s="871"/>
      <c r="P85" s="872"/>
      <c r="Q85" s="873"/>
      <c r="R85" s="828"/>
      <c r="S85" s="828"/>
      <c r="T85" s="828"/>
      <c r="U85" s="828"/>
      <c r="V85" s="828"/>
      <c r="W85" s="828"/>
      <c r="X85" s="828"/>
      <c r="Y85" s="828"/>
      <c r="Z85" s="828"/>
      <c r="AA85" s="828"/>
      <c r="AB85" s="828"/>
      <c r="AC85" s="828"/>
      <c r="AD85" s="828"/>
      <c r="AE85" s="828"/>
      <c r="AF85" s="828"/>
      <c r="AG85" s="828"/>
      <c r="AH85" s="828"/>
      <c r="AI85" s="828"/>
      <c r="AJ85" s="828"/>
      <c r="AK85" s="828"/>
      <c r="AL85" s="828"/>
      <c r="AM85" s="828"/>
      <c r="AN85" s="828"/>
      <c r="AO85" s="828"/>
      <c r="AP85" s="828"/>
      <c r="AQ85" s="828"/>
      <c r="AR85" s="828"/>
      <c r="AS85" s="828"/>
      <c r="AT85" s="828"/>
      <c r="AU85" s="828"/>
      <c r="AV85" s="828"/>
      <c r="AW85" s="828"/>
      <c r="AX85" s="828"/>
      <c r="AY85" s="828"/>
      <c r="AZ85" s="829"/>
      <c r="BA85" s="829"/>
      <c r="BB85" s="829"/>
      <c r="BC85" s="829"/>
      <c r="BD85" s="830"/>
      <c r="BE85" s="241"/>
      <c r="BF85" s="241"/>
      <c r="BG85" s="241"/>
      <c r="BH85" s="241"/>
      <c r="BI85" s="241"/>
      <c r="BJ85" s="241"/>
      <c r="BK85" s="241"/>
      <c r="BL85" s="241"/>
      <c r="BM85" s="241"/>
      <c r="BN85" s="241"/>
      <c r="BO85" s="241"/>
      <c r="BP85" s="241"/>
      <c r="BQ85" s="238">
        <v>79</v>
      </c>
      <c r="BR85" s="243"/>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30"/>
    </row>
    <row r="86" spans="1:131" ht="26.25" customHeight="1" x14ac:dyDescent="0.15">
      <c r="A86" s="238">
        <v>19</v>
      </c>
      <c r="B86" s="870"/>
      <c r="C86" s="871"/>
      <c r="D86" s="871"/>
      <c r="E86" s="871"/>
      <c r="F86" s="871"/>
      <c r="G86" s="871"/>
      <c r="H86" s="871"/>
      <c r="I86" s="871"/>
      <c r="J86" s="871"/>
      <c r="K86" s="871"/>
      <c r="L86" s="871"/>
      <c r="M86" s="871"/>
      <c r="N86" s="871"/>
      <c r="O86" s="871"/>
      <c r="P86" s="872"/>
      <c r="Q86" s="873"/>
      <c r="R86" s="828"/>
      <c r="S86" s="828"/>
      <c r="T86" s="828"/>
      <c r="U86" s="828"/>
      <c r="V86" s="828"/>
      <c r="W86" s="828"/>
      <c r="X86" s="828"/>
      <c r="Y86" s="828"/>
      <c r="Z86" s="828"/>
      <c r="AA86" s="828"/>
      <c r="AB86" s="828"/>
      <c r="AC86" s="828"/>
      <c r="AD86" s="828"/>
      <c r="AE86" s="828"/>
      <c r="AF86" s="828"/>
      <c r="AG86" s="828"/>
      <c r="AH86" s="828"/>
      <c r="AI86" s="828"/>
      <c r="AJ86" s="828"/>
      <c r="AK86" s="828"/>
      <c r="AL86" s="828"/>
      <c r="AM86" s="828"/>
      <c r="AN86" s="828"/>
      <c r="AO86" s="828"/>
      <c r="AP86" s="828"/>
      <c r="AQ86" s="828"/>
      <c r="AR86" s="828"/>
      <c r="AS86" s="828"/>
      <c r="AT86" s="828"/>
      <c r="AU86" s="828"/>
      <c r="AV86" s="828"/>
      <c r="AW86" s="828"/>
      <c r="AX86" s="828"/>
      <c r="AY86" s="828"/>
      <c r="AZ86" s="829"/>
      <c r="BA86" s="829"/>
      <c r="BB86" s="829"/>
      <c r="BC86" s="829"/>
      <c r="BD86" s="830"/>
      <c r="BE86" s="241"/>
      <c r="BF86" s="241"/>
      <c r="BG86" s="241"/>
      <c r="BH86" s="241"/>
      <c r="BI86" s="241"/>
      <c r="BJ86" s="241"/>
      <c r="BK86" s="241"/>
      <c r="BL86" s="241"/>
      <c r="BM86" s="241"/>
      <c r="BN86" s="241"/>
      <c r="BO86" s="241"/>
      <c r="BP86" s="241"/>
      <c r="BQ86" s="238">
        <v>80</v>
      </c>
      <c r="BR86" s="243"/>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30"/>
    </row>
    <row r="87" spans="1:131" ht="26.25" customHeight="1" x14ac:dyDescent="0.15">
      <c r="A87" s="244">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41"/>
      <c r="BF87" s="241"/>
      <c r="BG87" s="241"/>
      <c r="BH87" s="241"/>
      <c r="BI87" s="241"/>
      <c r="BJ87" s="241"/>
      <c r="BK87" s="241"/>
      <c r="BL87" s="241"/>
      <c r="BM87" s="241"/>
      <c r="BN87" s="241"/>
      <c r="BO87" s="241"/>
      <c r="BP87" s="241"/>
      <c r="BQ87" s="238">
        <v>81</v>
      </c>
      <c r="BR87" s="243"/>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37"/>
      <c r="R88" s="838"/>
      <c r="S88" s="838"/>
      <c r="T88" s="838"/>
      <c r="U88" s="838"/>
      <c r="V88" s="838"/>
      <c r="W88" s="838"/>
      <c r="X88" s="838"/>
      <c r="Y88" s="838"/>
      <c r="Z88" s="838"/>
      <c r="AA88" s="838"/>
      <c r="AB88" s="838"/>
      <c r="AC88" s="838"/>
      <c r="AD88" s="838"/>
      <c r="AE88" s="838"/>
      <c r="AF88" s="841"/>
      <c r="AG88" s="841"/>
      <c r="AH88" s="841"/>
      <c r="AI88" s="841"/>
      <c r="AJ88" s="841"/>
      <c r="AK88" s="838"/>
      <c r="AL88" s="838"/>
      <c r="AM88" s="838"/>
      <c r="AN88" s="838"/>
      <c r="AO88" s="838"/>
      <c r="AP88" s="841"/>
      <c r="AQ88" s="841"/>
      <c r="AR88" s="841"/>
      <c r="AS88" s="841"/>
      <c r="AT88" s="841"/>
      <c r="AU88" s="841"/>
      <c r="AV88" s="841"/>
      <c r="AW88" s="841"/>
      <c r="AX88" s="841"/>
      <c r="AY88" s="841"/>
      <c r="AZ88" s="846"/>
      <c r="BA88" s="846"/>
      <c r="BB88" s="846"/>
      <c r="BC88" s="846"/>
      <c r="BD88" s="847"/>
      <c r="BE88" s="241"/>
      <c r="BF88" s="241"/>
      <c r="BG88" s="241"/>
      <c r="BH88" s="241"/>
      <c r="BI88" s="241"/>
      <c r="BJ88" s="241"/>
      <c r="BK88" s="241"/>
      <c r="BL88" s="241"/>
      <c r="BM88" s="241"/>
      <c r="BN88" s="241"/>
      <c r="BO88" s="241"/>
      <c r="BP88" s="241"/>
      <c r="BQ88" s="238">
        <v>82</v>
      </c>
      <c r="BR88" s="243"/>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4"/>
      <c r="CI102" s="885"/>
      <c r="CJ102" s="885"/>
      <c r="CK102" s="885"/>
      <c r="CL102" s="886"/>
      <c r="CM102" s="884"/>
      <c r="CN102" s="885"/>
      <c r="CO102" s="885"/>
      <c r="CP102" s="885"/>
      <c r="CQ102" s="886"/>
      <c r="CR102" s="887"/>
      <c r="CS102" s="849"/>
      <c r="CT102" s="849"/>
      <c r="CU102" s="849"/>
      <c r="CV102" s="888"/>
      <c r="CW102" s="887"/>
      <c r="CX102" s="849"/>
      <c r="CY102" s="849"/>
      <c r="CZ102" s="849"/>
      <c r="DA102" s="888"/>
      <c r="DB102" s="887"/>
      <c r="DC102" s="849"/>
      <c r="DD102" s="849"/>
      <c r="DE102" s="849"/>
      <c r="DF102" s="888"/>
      <c r="DG102" s="887"/>
      <c r="DH102" s="849"/>
      <c r="DI102" s="849"/>
      <c r="DJ102" s="849"/>
      <c r="DK102" s="888"/>
      <c r="DL102" s="887"/>
      <c r="DM102" s="849"/>
      <c r="DN102" s="849"/>
      <c r="DO102" s="849"/>
      <c r="DP102" s="888"/>
      <c r="DQ102" s="887"/>
      <c r="DR102" s="849"/>
      <c r="DS102" s="849"/>
      <c r="DT102" s="849"/>
      <c r="DU102" s="888"/>
      <c r="DV102" s="789"/>
      <c r="DW102" s="790"/>
      <c r="DX102" s="790"/>
      <c r="DY102" s="790"/>
      <c r="DZ102" s="91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2" t="s">
        <v>402</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3" t="s">
        <v>403</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4" t="s">
        <v>406</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407</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30" customFormat="1" ht="26.25" customHeight="1" x14ac:dyDescent="0.15">
      <c r="A109" s="909" t="s">
        <v>408</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409</v>
      </c>
      <c r="AB109" s="890"/>
      <c r="AC109" s="890"/>
      <c r="AD109" s="890"/>
      <c r="AE109" s="891"/>
      <c r="AF109" s="889" t="s">
        <v>410</v>
      </c>
      <c r="AG109" s="890"/>
      <c r="AH109" s="890"/>
      <c r="AI109" s="890"/>
      <c r="AJ109" s="891"/>
      <c r="AK109" s="889" t="s">
        <v>294</v>
      </c>
      <c r="AL109" s="890"/>
      <c r="AM109" s="890"/>
      <c r="AN109" s="890"/>
      <c r="AO109" s="891"/>
      <c r="AP109" s="889" t="s">
        <v>411</v>
      </c>
      <c r="AQ109" s="890"/>
      <c r="AR109" s="890"/>
      <c r="AS109" s="890"/>
      <c r="AT109" s="892"/>
      <c r="AU109" s="909" t="s">
        <v>408</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409</v>
      </c>
      <c r="BR109" s="890"/>
      <c r="BS109" s="890"/>
      <c r="BT109" s="890"/>
      <c r="BU109" s="891"/>
      <c r="BV109" s="889" t="s">
        <v>410</v>
      </c>
      <c r="BW109" s="890"/>
      <c r="BX109" s="890"/>
      <c r="BY109" s="890"/>
      <c r="BZ109" s="891"/>
      <c r="CA109" s="889" t="s">
        <v>294</v>
      </c>
      <c r="CB109" s="890"/>
      <c r="CC109" s="890"/>
      <c r="CD109" s="890"/>
      <c r="CE109" s="891"/>
      <c r="CF109" s="910" t="s">
        <v>411</v>
      </c>
      <c r="CG109" s="910"/>
      <c r="CH109" s="910"/>
      <c r="CI109" s="910"/>
      <c r="CJ109" s="910"/>
      <c r="CK109" s="889" t="s">
        <v>412</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409</v>
      </c>
      <c r="DH109" s="890"/>
      <c r="DI109" s="890"/>
      <c r="DJ109" s="890"/>
      <c r="DK109" s="891"/>
      <c r="DL109" s="889" t="s">
        <v>410</v>
      </c>
      <c r="DM109" s="890"/>
      <c r="DN109" s="890"/>
      <c r="DO109" s="890"/>
      <c r="DP109" s="891"/>
      <c r="DQ109" s="889" t="s">
        <v>294</v>
      </c>
      <c r="DR109" s="890"/>
      <c r="DS109" s="890"/>
      <c r="DT109" s="890"/>
      <c r="DU109" s="891"/>
      <c r="DV109" s="889" t="s">
        <v>411</v>
      </c>
      <c r="DW109" s="890"/>
      <c r="DX109" s="890"/>
      <c r="DY109" s="890"/>
      <c r="DZ109" s="892"/>
    </row>
    <row r="110" spans="1:131" s="230" customFormat="1" ht="26.25" customHeight="1" x14ac:dyDescent="0.15">
      <c r="A110" s="893" t="s">
        <v>413</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703506</v>
      </c>
      <c r="AB110" s="897"/>
      <c r="AC110" s="897"/>
      <c r="AD110" s="897"/>
      <c r="AE110" s="898"/>
      <c r="AF110" s="899">
        <v>723358</v>
      </c>
      <c r="AG110" s="897"/>
      <c r="AH110" s="897"/>
      <c r="AI110" s="897"/>
      <c r="AJ110" s="898"/>
      <c r="AK110" s="899">
        <v>666313</v>
      </c>
      <c r="AL110" s="897"/>
      <c r="AM110" s="897"/>
      <c r="AN110" s="897"/>
      <c r="AO110" s="898"/>
      <c r="AP110" s="900">
        <v>22.6</v>
      </c>
      <c r="AQ110" s="901"/>
      <c r="AR110" s="901"/>
      <c r="AS110" s="901"/>
      <c r="AT110" s="902"/>
      <c r="AU110" s="903" t="s">
        <v>69</v>
      </c>
      <c r="AV110" s="904"/>
      <c r="AW110" s="904"/>
      <c r="AX110" s="904"/>
      <c r="AY110" s="904"/>
      <c r="AZ110" s="926" t="s">
        <v>414</v>
      </c>
      <c r="BA110" s="894"/>
      <c r="BB110" s="894"/>
      <c r="BC110" s="894"/>
      <c r="BD110" s="894"/>
      <c r="BE110" s="894"/>
      <c r="BF110" s="894"/>
      <c r="BG110" s="894"/>
      <c r="BH110" s="894"/>
      <c r="BI110" s="894"/>
      <c r="BJ110" s="894"/>
      <c r="BK110" s="894"/>
      <c r="BL110" s="894"/>
      <c r="BM110" s="894"/>
      <c r="BN110" s="894"/>
      <c r="BO110" s="894"/>
      <c r="BP110" s="895"/>
      <c r="BQ110" s="927">
        <v>7102479</v>
      </c>
      <c r="BR110" s="928"/>
      <c r="BS110" s="928"/>
      <c r="BT110" s="928"/>
      <c r="BU110" s="928"/>
      <c r="BV110" s="928">
        <v>6185566</v>
      </c>
      <c r="BW110" s="928"/>
      <c r="BX110" s="928"/>
      <c r="BY110" s="928"/>
      <c r="BZ110" s="928"/>
      <c r="CA110" s="928">
        <v>5802275</v>
      </c>
      <c r="CB110" s="928"/>
      <c r="CC110" s="928"/>
      <c r="CD110" s="928"/>
      <c r="CE110" s="928"/>
      <c r="CF110" s="941">
        <v>196.6</v>
      </c>
      <c r="CG110" s="942"/>
      <c r="CH110" s="942"/>
      <c r="CI110" s="942"/>
      <c r="CJ110" s="942"/>
      <c r="CK110" s="943" t="s">
        <v>415</v>
      </c>
      <c r="CL110" s="944"/>
      <c r="CM110" s="926" t="s">
        <v>416</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927">
        <v>85240</v>
      </c>
      <c r="DH110" s="928"/>
      <c r="DI110" s="928"/>
      <c r="DJ110" s="928"/>
      <c r="DK110" s="928"/>
      <c r="DL110" s="928">
        <v>79076</v>
      </c>
      <c r="DM110" s="928"/>
      <c r="DN110" s="928"/>
      <c r="DO110" s="928"/>
      <c r="DP110" s="928"/>
      <c r="DQ110" s="928">
        <v>80657</v>
      </c>
      <c r="DR110" s="928"/>
      <c r="DS110" s="928"/>
      <c r="DT110" s="928"/>
      <c r="DU110" s="928"/>
      <c r="DV110" s="929">
        <v>2.7</v>
      </c>
      <c r="DW110" s="929"/>
      <c r="DX110" s="929"/>
      <c r="DY110" s="929"/>
      <c r="DZ110" s="930"/>
    </row>
    <row r="111" spans="1:131" s="230" customFormat="1" ht="26.25" customHeight="1" x14ac:dyDescent="0.15">
      <c r="A111" s="931" t="s">
        <v>417</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122</v>
      </c>
      <c r="AB111" s="935"/>
      <c r="AC111" s="935"/>
      <c r="AD111" s="935"/>
      <c r="AE111" s="936"/>
      <c r="AF111" s="937" t="s">
        <v>122</v>
      </c>
      <c r="AG111" s="935"/>
      <c r="AH111" s="935"/>
      <c r="AI111" s="935"/>
      <c r="AJ111" s="936"/>
      <c r="AK111" s="937" t="s">
        <v>122</v>
      </c>
      <c r="AL111" s="935"/>
      <c r="AM111" s="935"/>
      <c r="AN111" s="935"/>
      <c r="AO111" s="936"/>
      <c r="AP111" s="938" t="s">
        <v>122</v>
      </c>
      <c r="AQ111" s="939"/>
      <c r="AR111" s="939"/>
      <c r="AS111" s="939"/>
      <c r="AT111" s="940"/>
      <c r="AU111" s="905"/>
      <c r="AV111" s="906"/>
      <c r="AW111" s="906"/>
      <c r="AX111" s="906"/>
      <c r="AY111" s="906"/>
      <c r="AZ111" s="919" t="s">
        <v>418</v>
      </c>
      <c r="BA111" s="920"/>
      <c r="BB111" s="920"/>
      <c r="BC111" s="920"/>
      <c r="BD111" s="920"/>
      <c r="BE111" s="920"/>
      <c r="BF111" s="920"/>
      <c r="BG111" s="920"/>
      <c r="BH111" s="920"/>
      <c r="BI111" s="920"/>
      <c r="BJ111" s="920"/>
      <c r="BK111" s="920"/>
      <c r="BL111" s="920"/>
      <c r="BM111" s="920"/>
      <c r="BN111" s="920"/>
      <c r="BO111" s="920"/>
      <c r="BP111" s="921"/>
      <c r="BQ111" s="922">
        <v>140166</v>
      </c>
      <c r="BR111" s="923"/>
      <c r="BS111" s="923"/>
      <c r="BT111" s="923"/>
      <c r="BU111" s="923"/>
      <c r="BV111" s="923">
        <v>115800</v>
      </c>
      <c r="BW111" s="923"/>
      <c r="BX111" s="923"/>
      <c r="BY111" s="923"/>
      <c r="BZ111" s="923"/>
      <c r="CA111" s="923">
        <v>116823</v>
      </c>
      <c r="CB111" s="923"/>
      <c r="CC111" s="923"/>
      <c r="CD111" s="923"/>
      <c r="CE111" s="923"/>
      <c r="CF111" s="917">
        <v>4</v>
      </c>
      <c r="CG111" s="918"/>
      <c r="CH111" s="918"/>
      <c r="CI111" s="918"/>
      <c r="CJ111" s="918"/>
      <c r="CK111" s="945"/>
      <c r="CL111" s="946"/>
      <c r="CM111" s="919" t="s">
        <v>419</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122</v>
      </c>
      <c r="DH111" s="923"/>
      <c r="DI111" s="923"/>
      <c r="DJ111" s="923"/>
      <c r="DK111" s="923"/>
      <c r="DL111" s="923" t="s">
        <v>122</v>
      </c>
      <c r="DM111" s="923"/>
      <c r="DN111" s="923"/>
      <c r="DO111" s="923"/>
      <c r="DP111" s="923"/>
      <c r="DQ111" s="923" t="s">
        <v>122</v>
      </c>
      <c r="DR111" s="923"/>
      <c r="DS111" s="923"/>
      <c r="DT111" s="923"/>
      <c r="DU111" s="923"/>
      <c r="DV111" s="924" t="s">
        <v>122</v>
      </c>
      <c r="DW111" s="924"/>
      <c r="DX111" s="924"/>
      <c r="DY111" s="924"/>
      <c r="DZ111" s="925"/>
    </row>
    <row r="112" spans="1:131" s="230" customFormat="1" ht="26.25" customHeight="1" x14ac:dyDescent="0.15">
      <c r="A112" s="949" t="s">
        <v>420</v>
      </c>
      <c r="B112" s="950"/>
      <c r="C112" s="920" t="s">
        <v>421</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55" t="s">
        <v>122</v>
      </c>
      <c r="AB112" s="956"/>
      <c r="AC112" s="956"/>
      <c r="AD112" s="956"/>
      <c r="AE112" s="957"/>
      <c r="AF112" s="958" t="s">
        <v>122</v>
      </c>
      <c r="AG112" s="956"/>
      <c r="AH112" s="956"/>
      <c r="AI112" s="956"/>
      <c r="AJ112" s="957"/>
      <c r="AK112" s="958" t="s">
        <v>122</v>
      </c>
      <c r="AL112" s="956"/>
      <c r="AM112" s="956"/>
      <c r="AN112" s="956"/>
      <c r="AO112" s="957"/>
      <c r="AP112" s="959" t="s">
        <v>122</v>
      </c>
      <c r="AQ112" s="960"/>
      <c r="AR112" s="960"/>
      <c r="AS112" s="960"/>
      <c r="AT112" s="961"/>
      <c r="AU112" s="905"/>
      <c r="AV112" s="906"/>
      <c r="AW112" s="906"/>
      <c r="AX112" s="906"/>
      <c r="AY112" s="906"/>
      <c r="AZ112" s="919" t="s">
        <v>422</v>
      </c>
      <c r="BA112" s="920"/>
      <c r="BB112" s="920"/>
      <c r="BC112" s="920"/>
      <c r="BD112" s="920"/>
      <c r="BE112" s="920"/>
      <c r="BF112" s="920"/>
      <c r="BG112" s="920"/>
      <c r="BH112" s="920"/>
      <c r="BI112" s="920"/>
      <c r="BJ112" s="920"/>
      <c r="BK112" s="920"/>
      <c r="BL112" s="920"/>
      <c r="BM112" s="920"/>
      <c r="BN112" s="920"/>
      <c r="BO112" s="920"/>
      <c r="BP112" s="921"/>
      <c r="BQ112" s="922">
        <v>1192319</v>
      </c>
      <c r="BR112" s="923"/>
      <c r="BS112" s="923"/>
      <c r="BT112" s="923"/>
      <c r="BU112" s="923"/>
      <c r="BV112" s="923">
        <v>1248514</v>
      </c>
      <c r="BW112" s="923"/>
      <c r="BX112" s="923"/>
      <c r="BY112" s="923"/>
      <c r="BZ112" s="923"/>
      <c r="CA112" s="923">
        <v>1306027</v>
      </c>
      <c r="CB112" s="923"/>
      <c r="CC112" s="923"/>
      <c r="CD112" s="923"/>
      <c r="CE112" s="923"/>
      <c r="CF112" s="917">
        <v>44.3</v>
      </c>
      <c r="CG112" s="918"/>
      <c r="CH112" s="918"/>
      <c r="CI112" s="918"/>
      <c r="CJ112" s="918"/>
      <c r="CK112" s="945"/>
      <c r="CL112" s="946"/>
      <c r="CM112" s="919" t="s">
        <v>423</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122</v>
      </c>
      <c r="DH112" s="923"/>
      <c r="DI112" s="923"/>
      <c r="DJ112" s="923"/>
      <c r="DK112" s="923"/>
      <c r="DL112" s="923" t="s">
        <v>122</v>
      </c>
      <c r="DM112" s="923"/>
      <c r="DN112" s="923"/>
      <c r="DO112" s="923"/>
      <c r="DP112" s="923"/>
      <c r="DQ112" s="923" t="s">
        <v>122</v>
      </c>
      <c r="DR112" s="923"/>
      <c r="DS112" s="923"/>
      <c r="DT112" s="923"/>
      <c r="DU112" s="923"/>
      <c r="DV112" s="924" t="s">
        <v>122</v>
      </c>
      <c r="DW112" s="924"/>
      <c r="DX112" s="924"/>
      <c r="DY112" s="924"/>
      <c r="DZ112" s="925"/>
    </row>
    <row r="113" spans="1:130" s="230" customFormat="1" ht="26.25" customHeight="1" x14ac:dyDescent="0.15">
      <c r="A113" s="951"/>
      <c r="B113" s="952"/>
      <c r="C113" s="920" t="s">
        <v>424</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34">
        <v>62888</v>
      </c>
      <c r="AB113" s="935"/>
      <c r="AC113" s="935"/>
      <c r="AD113" s="935"/>
      <c r="AE113" s="936"/>
      <c r="AF113" s="937">
        <v>86530</v>
      </c>
      <c r="AG113" s="935"/>
      <c r="AH113" s="935"/>
      <c r="AI113" s="935"/>
      <c r="AJ113" s="936"/>
      <c r="AK113" s="937">
        <v>81344</v>
      </c>
      <c r="AL113" s="935"/>
      <c r="AM113" s="935"/>
      <c r="AN113" s="935"/>
      <c r="AO113" s="936"/>
      <c r="AP113" s="938">
        <v>2.8</v>
      </c>
      <c r="AQ113" s="939"/>
      <c r="AR113" s="939"/>
      <c r="AS113" s="939"/>
      <c r="AT113" s="940"/>
      <c r="AU113" s="905"/>
      <c r="AV113" s="906"/>
      <c r="AW113" s="906"/>
      <c r="AX113" s="906"/>
      <c r="AY113" s="906"/>
      <c r="AZ113" s="919" t="s">
        <v>425</v>
      </c>
      <c r="BA113" s="920"/>
      <c r="BB113" s="920"/>
      <c r="BC113" s="920"/>
      <c r="BD113" s="920"/>
      <c r="BE113" s="920"/>
      <c r="BF113" s="920"/>
      <c r="BG113" s="920"/>
      <c r="BH113" s="920"/>
      <c r="BI113" s="920"/>
      <c r="BJ113" s="920"/>
      <c r="BK113" s="920"/>
      <c r="BL113" s="920"/>
      <c r="BM113" s="920"/>
      <c r="BN113" s="920"/>
      <c r="BO113" s="920"/>
      <c r="BP113" s="921"/>
      <c r="BQ113" s="922">
        <v>8791</v>
      </c>
      <c r="BR113" s="923"/>
      <c r="BS113" s="923"/>
      <c r="BT113" s="923"/>
      <c r="BU113" s="923"/>
      <c r="BV113" s="923">
        <v>5908</v>
      </c>
      <c r="BW113" s="923"/>
      <c r="BX113" s="923"/>
      <c r="BY113" s="923"/>
      <c r="BZ113" s="923"/>
      <c r="CA113" s="923">
        <v>2958</v>
      </c>
      <c r="CB113" s="923"/>
      <c r="CC113" s="923"/>
      <c r="CD113" s="923"/>
      <c r="CE113" s="923"/>
      <c r="CF113" s="917">
        <v>0.1</v>
      </c>
      <c r="CG113" s="918"/>
      <c r="CH113" s="918"/>
      <c r="CI113" s="918"/>
      <c r="CJ113" s="918"/>
      <c r="CK113" s="945"/>
      <c r="CL113" s="946"/>
      <c r="CM113" s="919" t="s">
        <v>426</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55" t="s">
        <v>122</v>
      </c>
      <c r="DH113" s="956"/>
      <c r="DI113" s="956"/>
      <c r="DJ113" s="956"/>
      <c r="DK113" s="957"/>
      <c r="DL113" s="958" t="s">
        <v>122</v>
      </c>
      <c r="DM113" s="956"/>
      <c r="DN113" s="956"/>
      <c r="DO113" s="956"/>
      <c r="DP113" s="957"/>
      <c r="DQ113" s="958" t="s">
        <v>122</v>
      </c>
      <c r="DR113" s="956"/>
      <c r="DS113" s="956"/>
      <c r="DT113" s="956"/>
      <c r="DU113" s="957"/>
      <c r="DV113" s="959" t="s">
        <v>122</v>
      </c>
      <c r="DW113" s="960"/>
      <c r="DX113" s="960"/>
      <c r="DY113" s="960"/>
      <c r="DZ113" s="961"/>
    </row>
    <row r="114" spans="1:130" s="230" customFormat="1" ht="26.25" customHeight="1" x14ac:dyDescent="0.15">
      <c r="A114" s="951"/>
      <c r="B114" s="952"/>
      <c r="C114" s="920" t="s">
        <v>427</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55">
        <v>3044</v>
      </c>
      <c r="AB114" s="956"/>
      <c r="AC114" s="956"/>
      <c r="AD114" s="956"/>
      <c r="AE114" s="957"/>
      <c r="AF114" s="958">
        <v>3098</v>
      </c>
      <c r="AG114" s="956"/>
      <c r="AH114" s="956"/>
      <c r="AI114" s="956"/>
      <c r="AJ114" s="957"/>
      <c r="AK114" s="958">
        <v>3093</v>
      </c>
      <c r="AL114" s="956"/>
      <c r="AM114" s="956"/>
      <c r="AN114" s="956"/>
      <c r="AO114" s="957"/>
      <c r="AP114" s="959">
        <v>0.1</v>
      </c>
      <c r="AQ114" s="960"/>
      <c r="AR114" s="960"/>
      <c r="AS114" s="960"/>
      <c r="AT114" s="961"/>
      <c r="AU114" s="905"/>
      <c r="AV114" s="906"/>
      <c r="AW114" s="906"/>
      <c r="AX114" s="906"/>
      <c r="AY114" s="906"/>
      <c r="AZ114" s="919" t="s">
        <v>428</v>
      </c>
      <c r="BA114" s="920"/>
      <c r="BB114" s="920"/>
      <c r="BC114" s="920"/>
      <c r="BD114" s="920"/>
      <c r="BE114" s="920"/>
      <c r="BF114" s="920"/>
      <c r="BG114" s="920"/>
      <c r="BH114" s="920"/>
      <c r="BI114" s="920"/>
      <c r="BJ114" s="920"/>
      <c r="BK114" s="920"/>
      <c r="BL114" s="920"/>
      <c r="BM114" s="920"/>
      <c r="BN114" s="920"/>
      <c r="BO114" s="920"/>
      <c r="BP114" s="921"/>
      <c r="BQ114" s="922">
        <v>453630</v>
      </c>
      <c r="BR114" s="923"/>
      <c r="BS114" s="923"/>
      <c r="BT114" s="923"/>
      <c r="BU114" s="923"/>
      <c r="BV114" s="923">
        <v>471127</v>
      </c>
      <c r="BW114" s="923"/>
      <c r="BX114" s="923"/>
      <c r="BY114" s="923"/>
      <c r="BZ114" s="923"/>
      <c r="CA114" s="923">
        <v>500345</v>
      </c>
      <c r="CB114" s="923"/>
      <c r="CC114" s="923"/>
      <c r="CD114" s="923"/>
      <c r="CE114" s="923"/>
      <c r="CF114" s="917">
        <v>17</v>
      </c>
      <c r="CG114" s="918"/>
      <c r="CH114" s="918"/>
      <c r="CI114" s="918"/>
      <c r="CJ114" s="918"/>
      <c r="CK114" s="945"/>
      <c r="CL114" s="946"/>
      <c r="CM114" s="919" t="s">
        <v>429</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55" t="s">
        <v>122</v>
      </c>
      <c r="DH114" s="956"/>
      <c r="DI114" s="956"/>
      <c r="DJ114" s="956"/>
      <c r="DK114" s="957"/>
      <c r="DL114" s="958" t="s">
        <v>122</v>
      </c>
      <c r="DM114" s="956"/>
      <c r="DN114" s="956"/>
      <c r="DO114" s="956"/>
      <c r="DP114" s="957"/>
      <c r="DQ114" s="958" t="s">
        <v>122</v>
      </c>
      <c r="DR114" s="956"/>
      <c r="DS114" s="956"/>
      <c r="DT114" s="956"/>
      <c r="DU114" s="957"/>
      <c r="DV114" s="959" t="s">
        <v>122</v>
      </c>
      <c r="DW114" s="960"/>
      <c r="DX114" s="960"/>
      <c r="DY114" s="960"/>
      <c r="DZ114" s="961"/>
    </row>
    <row r="115" spans="1:130" s="230" customFormat="1" ht="26.25" customHeight="1" x14ac:dyDescent="0.15">
      <c r="A115" s="951"/>
      <c r="B115" s="952"/>
      <c r="C115" s="920" t="s">
        <v>430</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34" t="s">
        <v>122</v>
      </c>
      <c r="AB115" s="935"/>
      <c r="AC115" s="935"/>
      <c r="AD115" s="935"/>
      <c r="AE115" s="936"/>
      <c r="AF115" s="937" t="s">
        <v>122</v>
      </c>
      <c r="AG115" s="935"/>
      <c r="AH115" s="935"/>
      <c r="AI115" s="935"/>
      <c r="AJ115" s="936"/>
      <c r="AK115" s="937" t="s">
        <v>122</v>
      </c>
      <c r="AL115" s="935"/>
      <c r="AM115" s="935"/>
      <c r="AN115" s="935"/>
      <c r="AO115" s="936"/>
      <c r="AP115" s="938" t="s">
        <v>122</v>
      </c>
      <c r="AQ115" s="939"/>
      <c r="AR115" s="939"/>
      <c r="AS115" s="939"/>
      <c r="AT115" s="940"/>
      <c r="AU115" s="905"/>
      <c r="AV115" s="906"/>
      <c r="AW115" s="906"/>
      <c r="AX115" s="906"/>
      <c r="AY115" s="906"/>
      <c r="AZ115" s="919" t="s">
        <v>431</v>
      </c>
      <c r="BA115" s="920"/>
      <c r="BB115" s="920"/>
      <c r="BC115" s="920"/>
      <c r="BD115" s="920"/>
      <c r="BE115" s="920"/>
      <c r="BF115" s="920"/>
      <c r="BG115" s="920"/>
      <c r="BH115" s="920"/>
      <c r="BI115" s="920"/>
      <c r="BJ115" s="920"/>
      <c r="BK115" s="920"/>
      <c r="BL115" s="920"/>
      <c r="BM115" s="920"/>
      <c r="BN115" s="920"/>
      <c r="BO115" s="920"/>
      <c r="BP115" s="921"/>
      <c r="BQ115" s="922" t="s">
        <v>122</v>
      </c>
      <c r="BR115" s="923"/>
      <c r="BS115" s="923"/>
      <c r="BT115" s="923"/>
      <c r="BU115" s="923"/>
      <c r="BV115" s="923" t="s">
        <v>122</v>
      </c>
      <c r="BW115" s="923"/>
      <c r="BX115" s="923"/>
      <c r="BY115" s="923"/>
      <c r="BZ115" s="923"/>
      <c r="CA115" s="923" t="s">
        <v>122</v>
      </c>
      <c r="CB115" s="923"/>
      <c r="CC115" s="923"/>
      <c r="CD115" s="923"/>
      <c r="CE115" s="923"/>
      <c r="CF115" s="917" t="s">
        <v>122</v>
      </c>
      <c r="CG115" s="918"/>
      <c r="CH115" s="918"/>
      <c r="CI115" s="918"/>
      <c r="CJ115" s="918"/>
      <c r="CK115" s="945"/>
      <c r="CL115" s="946"/>
      <c r="CM115" s="919" t="s">
        <v>432</v>
      </c>
      <c r="CN115" s="920"/>
      <c r="CO115" s="920"/>
      <c r="CP115" s="920"/>
      <c r="CQ115" s="920"/>
      <c r="CR115" s="920"/>
      <c r="CS115" s="920"/>
      <c r="CT115" s="920"/>
      <c r="CU115" s="920"/>
      <c r="CV115" s="920"/>
      <c r="CW115" s="920"/>
      <c r="CX115" s="920"/>
      <c r="CY115" s="920"/>
      <c r="CZ115" s="920"/>
      <c r="DA115" s="920"/>
      <c r="DB115" s="920"/>
      <c r="DC115" s="920"/>
      <c r="DD115" s="920"/>
      <c r="DE115" s="920"/>
      <c r="DF115" s="921"/>
      <c r="DG115" s="955" t="s">
        <v>122</v>
      </c>
      <c r="DH115" s="956"/>
      <c r="DI115" s="956"/>
      <c r="DJ115" s="956"/>
      <c r="DK115" s="957"/>
      <c r="DL115" s="958" t="s">
        <v>122</v>
      </c>
      <c r="DM115" s="956"/>
      <c r="DN115" s="956"/>
      <c r="DO115" s="956"/>
      <c r="DP115" s="957"/>
      <c r="DQ115" s="958" t="s">
        <v>122</v>
      </c>
      <c r="DR115" s="956"/>
      <c r="DS115" s="956"/>
      <c r="DT115" s="956"/>
      <c r="DU115" s="957"/>
      <c r="DV115" s="959" t="s">
        <v>122</v>
      </c>
      <c r="DW115" s="960"/>
      <c r="DX115" s="960"/>
      <c r="DY115" s="960"/>
      <c r="DZ115" s="961"/>
    </row>
    <row r="116" spans="1:130" s="230" customFormat="1" ht="26.25" customHeight="1" x14ac:dyDescent="0.15">
      <c r="A116" s="953"/>
      <c r="B116" s="954"/>
      <c r="C116" s="962" t="s">
        <v>433</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v>134</v>
      </c>
      <c r="AB116" s="956"/>
      <c r="AC116" s="956"/>
      <c r="AD116" s="956"/>
      <c r="AE116" s="957"/>
      <c r="AF116" s="958">
        <v>48</v>
      </c>
      <c r="AG116" s="956"/>
      <c r="AH116" s="956"/>
      <c r="AI116" s="956"/>
      <c r="AJ116" s="957"/>
      <c r="AK116" s="958" t="s">
        <v>122</v>
      </c>
      <c r="AL116" s="956"/>
      <c r="AM116" s="956"/>
      <c r="AN116" s="956"/>
      <c r="AO116" s="957"/>
      <c r="AP116" s="959" t="s">
        <v>122</v>
      </c>
      <c r="AQ116" s="960"/>
      <c r="AR116" s="960"/>
      <c r="AS116" s="960"/>
      <c r="AT116" s="961"/>
      <c r="AU116" s="905"/>
      <c r="AV116" s="906"/>
      <c r="AW116" s="906"/>
      <c r="AX116" s="906"/>
      <c r="AY116" s="906"/>
      <c r="AZ116" s="964" t="s">
        <v>434</v>
      </c>
      <c r="BA116" s="965"/>
      <c r="BB116" s="965"/>
      <c r="BC116" s="965"/>
      <c r="BD116" s="965"/>
      <c r="BE116" s="965"/>
      <c r="BF116" s="965"/>
      <c r="BG116" s="965"/>
      <c r="BH116" s="965"/>
      <c r="BI116" s="965"/>
      <c r="BJ116" s="965"/>
      <c r="BK116" s="965"/>
      <c r="BL116" s="965"/>
      <c r="BM116" s="965"/>
      <c r="BN116" s="965"/>
      <c r="BO116" s="965"/>
      <c r="BP116" s="966"/>
      <c r="BQ116" s="922" t="s">
        <v>122</v>
      </c>
      <c r="BR116" s="923"/>
      <c r="BS116" s="923"/>
      <c r="BT116" s="923"/>
      <c r="BU116" s="923"/>
      <c r="BV116" s="923" t="s">
        <v>122</v>
      </c>
      <c r="BW116" s="923"/>
      <c r="BX116" s="923"/>
      <c r="BY116" s="923"/>
      <c r="BZ116" s="923"/>
      <c r="CA116" s="923" t="s">
        <v>122</v>
      </c>
      <c r="CB116" s="923"/>
      <c r="CC116" s="923"/>
      <c r="CD116" s="923"/>
      <c r="CE116" s="923"/>
      <c r="CF116" s="917" t="s">
        <v>122</v>
      </c>
      <c r="CG116" s="918"/>
      <c r="CH116" s="918"/>
      <c r="CI116" s="918"/>
      <c r="CJ116" s="918"/>
      <c r="CK116" s="945"/>
      <c r="CL116" s="946"/>
      <c r="CM116" s="919" t="s">
        <v>435</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55" t="s">
        <v>122</v>
      </c>
      <c r="DH116" s="956"/>
      <c r="DI116" s="956"/>
      <c r="DJ116" s="956"/>
      <c r="DK116" s="957"/>
      <c r="DL116" s="958" t="s">
        <v>122</v>
      </c>
      <c r="DM116" s="956"/>
      <c r="DN116" s="956"/>
      <c r="DO116" s="956"/>
      <c r="DP116" s="957"/>
      <c r="DQ116" s="958" t="s">
        <v>122</v>
      </c>
      <c r="DR116" s="956"/>
      <c r="DS116" s="956"/>
      <c r="DT116" s="956"/>
      <c r="DU116" s="957"/>
      <c r="DV116" s="959" t="s">
        <v>122</v>
      </c>
      <c r="DW116" s="960"/>
      <c r="DX116" s="960"/>
      <c r="DY116" s="960"/>
      <c r="DZ116" s="961"/>
    </row>
    <row r="117" spans="1:130" s="230" customFormat="1" ht="26.25" customHeight="1" x14ac:dyDescent="0.15">
      <c r="A117" s="909" t="s">
        <v>177</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4" t="s">
        <v>436</v>
      </c>
      <c r="Z117" s="891"/>
      <c r="AA117" s="975">
        <v>769572</v>
      </c>
      <c r="AB117" s="976"/>
      <c r="AC117" s="976"/>
      <c r="AD117" s="976"/>
      <c r="AE117" s="977"/>
      <c r="AF117" s="978">
        <v>813034</v>
      </c>
      <c r="AG117" s="976"/>
      <c r="AH117" s="976"/>
      <c r="AI117" s="976"/>
      <c r="AJ117" s="977"/>
      <c r="AK117" s="978">
        <v>750750</v>
      </c>
      <c r="AL117" s="976"/>
      <c r="AM117" s="976"/>
      <c r="AN117" s="976"/>
      <c r="AO117" s="977"/>
      <c r="AP117" s="979"/>
      <c r="AQ117" s="980"/>
      <c r="AR117" s="980"/>
      <c r="AS117" s="980"/>
      <c r="AT117" s="981"/>
      <c r="AU117" s="905"/>
      <c r="AV117" s="906"/>
      <c r="AW117" s="906"/>
      <c r="AX117" s="906"/>
      <c r="AY117" s="906"/>
      <c r="AZ117" s="971" t="s">
        <v>437</v>
      </c>
      <c r="BA117" s="972"/>
      <c r="BB117" s="972"/>
      <c r="BC117" s="972"/>
      <c r="BD117" s="972"/>
      <c r="BE117" s="972"/>
      <c r="BF117" s="972"/>
      <c r="BG117" s="972"/>
      <c r="BH117" s="972"/>
      <c r="BI117" s="972"/>
      <c r="BJ117" s="972"/>
      <c r="BK117" s="972"/>
      <c r="BL117" s="972"/>
      <c r="BM117" s="972"/>
      <c r="BN117" s="972"/>
      <c r="BO117" s="972"/>
      <c r="BP117" s="973"/>
      <c r="BQ117" s="922" t="s">
        <v>122</v>
      </c>
      <c r="BR117" s="923"/>
      <c r="BS117" s="923"/>
      <c r="BT117" s="923"/>
      <c r="BU117" s="923"/>
      <c r="BV117" s="923" t="s">
        <v>122</v>
      </c>
      <c r="BW117" s="923"/>
      <c r="BX117" s="923"/>
      <c r="BY117" s="923"/>
      <c r="BZ117" s="923"/>
      <c r="CA117" s="923" t="s">
        <v>122</v>
      </c>
      <c r="CB117" s="923"/>
      <c r="CC117" s="923"/>
      <c r="CD117" s="923"/>
      <c r="CE117" s="923"/>
      <c r="CF117" s="917" t="s">
        <v>122</v>
      </c>
      <c r="CG117" s="918"/>
      <c r="CH117" s="918"/>
      <c r="CI117" s="918"/>
      <c r="CJ117" s="918"/>
      <c r="CK117" s="945"/>
      <c r="CL117" s="946"/>
      <c r="CM117" s="919" t="s">
        <v>438</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55" t="s">
        <v>122</v>
      </c>
      <c r="DH117" s="956"/>
      <c r="DI117" s="956"/>
      <c r="DJ117" s="956"/>
      <c r="DK117" s="957"/>
      <c r="DL117" s="958" t="s">
        <v>122</v>
      </c>
      <c r="DM117" s="956"/>
      <c r="DN117" s="956"/>
      <c r="DO117" s="956"/>
      <c r="DP117" s="957"/>
      <c r="DQ117" s="958" t="s">
        <v>122</v>
      </c>
      <c r="DR117" s="956"/>
      <c r="DS117" s="956"/>
      <c r="DT117" s="956"/>
      <c r="DU117" s="957"/>
      <c r="DV117" s="959" t="s">
        <v>122</v>
      </c>
      <c r="DW117" s="960"/>
      <c r="DX117" s="960"/>
      <c r="DY117" s="960"/>
      <c r="DZ117" s="961"/>
    </row>
    <row r="118" spans="1:130" s="230" customFormat="1" ht="26.25" customHeight="1" x14ac:dyDescent="0.15">
      <c r="A118" s="909" t="s">
        <v>412</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409</v>
      </c>
      <c r="AB118" s="890"/>
      <c r="AC118" s="890"/>
      <c r="AD118" s="890"/>
      <c r="AE118" s="891"/>
      <c r="AF118" s="889" t="s">
        <v>410</v>
      </c>
      <c r="AG118" s="890"/>
      <c r="AH118" s="890"/>
      <c r="AI118" s="890"/>
      <c r="AJ118" s="891"/>
      <c r="AK118" s="889" t="s">
        <v>294</v>
      </c>
      <c r="AL118" s="890"/>
      <c r="AM118" s="890"/>
      <c r="AN118" s="890"/>
      <c r="AO118" s="891"/>
      <c r="AP118" s="967" t="s">
        <v>411</v>
      </c>
      <c r="AQ118" s="968"/>
      <c r="AR118" s="968"/>
      <c r="AS118" s="968"/>
      <c r="AT118" s="969"/>
      <c r="AU118" s="905"/>
      <c r="AV118" s="906"/>
      <c r="AW118" s="906"/>
      <c r="AX118" s="906"/>
      <c r="AY118" s="906"/>
      <c r="AZ118" s="970" t="s">
        <v>439</v>
      </c>
      <c r="BA118" s="962"/>
      <c r="BB118" s="962"/>
      <c r="BC118" s="962"/>
      <c r="BD118" s="962"/>
      <c r="BE118" s="962"/>
      <c r="BF118" s="962"/>
      <c r="BG118" s="962"/>
      <c r="BH118" s="962"/>
      <c r="BI118" s="962"/>
      <c r="BJ118" s="962"/>
      <c r="BK118" s="962"/>
      <c r="BL118" s="962"/>
      <c r="BM118" s="962"/>
      <c r="BN118" s="962"/>
      <c r="BO118" s="962"/>
      <c r="BP118" s="963"/>
      <c r="BQ118" s="996" t="s">
        <v>122</v>
      </c>
      <c r="BR118" s="997"/>
      <c r="BS118" s="997"/>
      <c r="BT118" s="997"/>
      <c r="BU118" s="997"/>
      <c r="BV118" s="997" t="s">
        <v>122</v>
      </c>
      <c r="BW118" s="997"/>
      <c r="BX118" s="997"/>
      <c r="BY118" s="997"/>
      <c r="BZ118" s="997"/>
      <c r="CA118" s="997" t="s">
        <v>122</v>
      </c>
      <c r="CB118" s="997"/>
      <c r="CC118" s="997"/>
      <c r="CD118" s="997"/>
      <c r="CE118" s="997"/>
      <c r="CF118" s="917" t="s">
        <v>122</v>
      </c>
      <c r="CG118" s="918"/>
      <c r="CH118" s="918"/>
      <c r="CI118" s="918"/>
      <c r="CJ118" s="918"/>
      <c r="CK118" s="945"/>
      <c r="CL118" s="946"/>
      <c r="CM118" s="919" t="s">
        <v>440</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55" t="s">
        <v>122</v>
      </c>
      <c r="DH118" s="956"/>
      <c r="DI118" s="956"/>
      <c r="DJ118" s="956"/>
      <c r="DK118" s="957"/>
      <c r="DL118" s="958" t="s">
        <v>122</v>
      </c>
      <c r="DM118" s="956"/>
      <c r="DN118" s="956"/>
      <c r="DO118" s="956"/>
      <c r="DP118" s="957"/>
      <c r="DQ118" s="958" t="s">
        <v>122</v>
      </c>
      <c r="DR118" s="956"/>
      <c r="DS118" s="956"/>
      <c r="DT118" s="956"/>
      <c r="DU118" s="957"/>
      <c r="DV118" s="959" t="s">
        <v>122</v>
      </c>
      <c r="DW118" s="960"/>
      <c r="DX118" s="960"/>
      <c r="DY118" s="960"/>
      <c r="DZ118" s="961"/>
    </row>
    <row r="119" spans="1:130" s="230" customFormat="1" ht="26.25" customHeight="1" x14ac:dyDescent="0.15">
      <c r="A119" s="1054" t="s">
        <v>415</v>
      </c>
      <c r="B119" s="944"/>
      <c r="C119" s="926" t="s">
        <v>416</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t="s">
        <v>122</v>
      </c>
      <c r="AB119" s="897"/>
      <c r="AC119" s="897"/>
      <c r="AD119" s="897"/>
      <c r="AE119" s="898"/>
      <c r="AF119" s="899" t="s">
        <v>122</v>
      </c>
      <c r="AG119" s="897"/>
      <c r="AH119" s="897"/>
      <c r="AI119" s="897"/>
      <c r="AJ119" s="898"/>
      <c r="AK119" s="899" t="s">
        <v>122</v>
      </c>
      <c r="AL119" s="897"/>
      <c r="AM119" s="897"/>
      <c r="AN119" s="897"/>
      <c r="AO119" s="898"/>
      <c r="AP119" s="900" t="s">
        <v>122</v>
      </c>
      <c r="AQ119" s="901"/>
      <c r="AR119" s="901"/>
      <c r="AS119" s="901"/>
      <c r="AT119" s="902"/>
      <c r="AU119" s="907"/>
      <c r="AV119" s="908"/>
      <c r="AW119" s="908"/>
      <c r="AX119" s="908"/>
      <c r="AY119" s="908"/>
      <c r="AZ119" s="251" t="s">
        <v>177</v>
      </c>
      <c r="BA119" s="251"/>
      <c r="BB119" s="251"/>
      <c r="BC119" s="251"/>
      <c r="BD119" s="251"/>
      <c r="BE119" s="251"/>
      <c r="BF119" s="251"/>
      <c r="BG119" s="251"/>
      <c r="BH119" s="251"/>
      <c r="BI119" s="251"/>
      <c r="BJ119" s="251"/>
      <c r="BK119" s="251"/>
      <c r="BL119" s="251"/>
      <c r="BM119" s="251"/>
      <c r="BN119" s="251"/>
      <c r="BO119" s="974" t="s">
        <v>441</v>
      </c>
      <c r="BP119" s="1002"/>
      <c r="BQ119" s="996">
        <v>8897385</v>
      </c>
      <c r="BR119" s="997"/>
      <c r="BS119" s="997"/>
      <c r="BT119" s="997"/>
      <c r="BU119" s="997"/>
      <c r="BV119" s="997">
        <v>8026915</v>
      </c>
      <c r="BW119" s="997"/>
      <c r="BX119" s="997"/>
      <c r="BY119" s="997"/>
      <c r="BZ119" s="997"/>
      <c r="CA119" s="997">
        <v>7728428</v>
      </c>
      <c r="CB119" s="997"/>
      <c r="CC119" s="997"/>
      <c r="CD119" s="997"/>
      <c r="CE119" s="997"/>
      <c r="CF119" s="998"/>
      <c r="CG119" s="999"/>
      <c r="CH119" s="999"/>
      <c r="CI119" s="999"/>
      <c r="CJ119" s="1000"/>
      <c r="CK119" s="947"/>
      <c r="CL119" s="948"/>
      <c r="CM119" s="970" t="s">
        <v>442</v>
      </c>
      <c r="CN119" s="962"/>
      <c r="CO119" s="962"/>
      <c r="CP119" s="962"/>
      <c r="CQ119" s="962"/>
      <c r="CR119" s="962"/>
      <c r="CS119" s="962"/>
      <c r="CT119" s="962"/>
      <c r="CU119" s="962"/>
      <c r="CV119" s="962"/>
      <c r="CW119" s="962"/>
      <c r="CX119" s="962"/>
      <c r="CY119" s="962"/>
      <c r="CZ119" s="962"/>
      <c r="DA119" s="962"/>
      <c r="DB119" s="962"/>
      <c r="DC119" s="962"/>
      <c r="DD119" s="962"/>
      <c r="DE119" s="962"/>
      <c r="DF119" s="963"/>
      <c r="DG119" s="1001">
        <v>54926</v>
      </c>
      <c r="DH119" s="983"/>
      <c r="DI119" s="983"/>
      <c r="DJ119" s="983"/>
      <c r="DK119" s="984"/>
      <c r="DL119" s="982">
        <v>36724</v>
      </c>
      <c r="DM119" s="983"/>
      <c r="DN119" s="983"/>
      <c r="DO119" s="983"/>
      <c r="DP119" s="984"/>
      <c r="DQ119" s="982">
        <v>36166</v>
      </c>
      <c r="DR119" s="983"/>
      <c r="DS119" s="983"/>
      <c r="DT119" s="983"/>
      <c r="DU119" s="984"/>
      <c r="DV119" s="985">
        <v>1.2</v>
      </c>
      <c r="DW119" s="986"/>
      <c r="DX119" s="986"/>
      <c r="DY119" s="986"/>
      <c r="DZ119" s="987"/>
    </row>
    <row r="120" spans="1:130" s="230" customFormat="1" ht="26.25" customHeight="1" x14ac:dyDescent="0.15">
      <c r="A120" s="1055"/>
      <c r="B120" s="946"/>
      <c r="C120" s="919" t="s">
        <v>419</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55" t="s">
        <v>122</v>
      </c>
      <c r="AB120" s="956"/>
      <c r="AC120" s="956"/>
      <c r="AD120" s="956"/>
      <c r="AE120" s="957"/>
      <c r="AF120" s="958" t="s">
        <v>122</v>
      </c>
      <c r="AG120" s="956"/>
      <c r="AH120" s="956"/>
      <c r="AI120" s="956"/>
      <c r="AJ120" s="957"/>
      <c r="AK120" s="958" t="s">
        <v>122</v>
      </c>
      <c r="AL120" s="956"/>
      <c r="AM120" s="956"/>
      <c r="AN120" s="956"/>
      <c r="AO120" s="957"/>
      <c r="AP120" s="959" t="s">
        <v>122</v>
      </c>
      <c r="AQ120" s="960"/>
      <c r="AR120" s="960"/>
      <c r="AS120" s="960"/>
      <c r="AT120" s="961"/>
      <c r="AU120" s="988" t="s">
        <v>443</v>
      </c>
      <c r="AV120" s="989"/>
      <c r="AW120" s="989"/>
      <c r="AX120" s="989"/>
      <c r="AY120" s="990"/>
      <c r="AZ120" s="926" t="s">
        <v>444</v>
      </c>
      <c r="BA120" s="894"/>
      <c r="BB120" s="894"/>
      <c r="BC120" s="894"/>
      <c r="BD120" s="894"/>
      <c r="BE120" s="894"/>
      <c r="BF120" s="894"/>
      <c r="BG120" s="894"/>
      <c r="BH120" s="894"/>
      <c r="BI120" s="894"/>
      <c r="BJ120" s="894"/>
      <c r="BK120" s="894"/>
      <c r="BL120" s="894"/>
      <c r="BM120" s="894"/>
      <c r="BN120" s="894"/>
      <c r="BO120" s="894"/>
      <c r="BP120" s="895"/>
      <c r="BQ120" s="927">
        <v>8433174</v>
      </c>
      <c r="BR120" s="928"/>
      <c r="BS120" s="928"/>
      <c r="BT120" s="928"/>
      <c r="BU120" s="928"/>
      <c r="BV120" s="928">
        <v>8518187</v>
      </c>
      <c r="BW120" s="928"/>
      <c r="BX120" s="928"/>
      <c r="BY120" s="928"/>
      <c r="BZ120" s="928"/>
      <c r="CA120" s="928">
        <v>8845944</v>
      </c>
      <c r="CB120" s="928"/>
      <c r="CC120" s="928"/>
      <c r="CD120" s="928"/>
      <c r="CE120" s="928"/>
      <c r="CF120" s="941">
        <v>299.7</v>
      </c>
      <c r="CG120" s="942"/>
      <c r="CH120" s="942"/>
      <c r="CI120" s="942"/>
      <c r="CJ120" s="942"/>
      <c r="CK120" s="1003" t="s">
        <v>445</v>
      </c>
      <c r="CL120" s="1004"/>
      <c r="CM120" s="1004"/>
      <c r="CN120" s="1004"/>
      <c r="CO120" s="1005"/>
      <c r="CP120" s="1011" t="s">
        <v>392</v>
      </c>
      <c r="CQ120" s="1012"/>
      <c r="CR120" s="1012"/>
      <c r="CS120" s="1012"/>
      <c r="CT120" s="1012"/>
      <c r="CU120" s="1012"/>
      <c r="CV120" s="1012"/>
      <c r="CW120" s="1012"/>
      <c r="CX120" s="1012"/>
      <c r="CY120" s="1012"/>
      <c r="CZ120" s="1012"/>
      <c r="DA120" s="1012"/>
      <c r="DB120" s="1012"/>
      <c r="DC120" s="1012"/>
      <c r="DD120" s="1012"/>
      <c r="DE120" s="1012"/>
      <c r="DF120" s="1013"/>
      <c r="DG120" s="927">
        <v>989015</v>
      </c>
      <c r="DH120" s="928"/>
      <c r="DI120" s="928"/>
      <c r="DJ120" s="928"/>
      <c r="DK120" s="928"/>
      <c r="DL120" s="928">
        <v>1040410</v>
      </c>
      <c r="DM120" s="928"/>
      <c r="DN120" s="928"/>
      <c r="DO120" s="928"/>
      <c r="DP120" s="928"/>
      <c r="DQ120" s="928">
        <v>1082370</v>
      </c>
      <c r="DR120" s="928"/>
      <c r="DS120" s="928"/>
      <c r="DT120" s="928"/>
      <c r="DU120" s="928"/>
      <c r="DV120" s="929">
        <v>36.700000000000003</v>
      </c>
      <c r="DW120" s="929"/>
      <c r="DX120" s="929"/>
      <c r="DY120" s="929"/>
      <c r="DZ120" s="930"/>
    </row>
    <row r="121" spans="1:130" s="230" customFormat="1" ht="26.25" customHeight="1" x14ac:dyDescent="0.15">
      <c r="A121" s="1055"/>
      <c r="B121" s="946"/>
      <c r="C121" s="971" t="s">
        <v>446</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5" t="s">
        <v>122</v>
      </c>
      <c r="AB121" s="956"/>
      <c r="AC121" s="956"/>
      <c r="AD121" s="956"/>
      <c r="AE121" s="957"/>
      <c r="AF121" s="958" t="s">
        <v>122</v>
      </c>
      <c r="AG121" s="956"/>
      <c r="AH121" s="956"/>
      <c r="AI121" s="956"/>
      <c r="AJ121" s="957"/>
      <c r="AK121" s="958" t="s">
        <v>122</v>
      </c>
      <c r="AL121" s="956"/>
      <c r="AM121" s="956"/>
      <c r="AN121" s="956"/>
      <c r="AO121" s="957"/>
      <c r="AP121" s="959" t="s">
        <v>122</v>
      </c>
      <c r="AQ121" s="960"/>
      <c r="AR121" s="960"/>
      <c r="AS121" s="960"/>
      <c r="AT121" s="961"/>
      <c r="AU121" s="991"/>
      <c r="AV121" s="992"/>
      <c r="AW121" s="992"/>
      <c r="AX121" s="992"/>
      <c r="AY121" s="993"/>
      <c r="AZ121" s="919" t="s">
        <v>447</v>
      </c>
      <c r="BA121" s="920"/>
      <c r="BB121" s="920"/>
      <c r="BC121" s="920"/>
      <c r="BD121" s="920"/>
      <c r="BE121" s="920"/>
      <c r="BF121" s="920"/>
      <c r="BG121" s="920"/>
      <c r="BH121" s="920"/>
      <c r="BI121" s="920"/>
      <c r="BJ121" s="920"/>
      <c r="BK121" s="920"/>
      <c r="BL121" s="920"/>
      <c r="BM121" s="920"/>
      <c r="BN121" s="920"/>
      <c r="BO121" s="920"/>
      <c r="BP121" s="921"/>
      <c r="BQ121" s="922">
        <v>8898</v>
      </c>
      <c r="BR121" s="923"/>
      <c r="BS121" s="923"/>
      <c r="BT121" s="923"/>
      <c r="BU121" s="923"/>
      <c r="BV121" s="923">
        <v>7526</v>
      </c>
      <c r="BW121" s="923"/>
      <c r="BX121" s="923"/>
      <c r="BY121" s="923"/>
      <c r="BZ121" s="923"/>
      <c r="CA121" s="923">
        <v>6127</v>
      </c>
      <c r="CB121" s="923"/>
      <c r="CC121" s="923"/>
      <c r="CD121" s="923"/>
      <c r="CE121" s="923"/>
      <c r="CF121" s="917">
        <v>0.2</v>
      </c>
      <c r="CG121" s="918"/>
      <c r="CH121" s="918"/>
      <c r="CI121" s="918"/>
      <c r="CJ121" s="918"/>
      <c r="CK121" s="1006"/>
      <c r="CL121" s="1007"/>
      <c r="CM121" s="1007"/>
      <c r="CN121" s="1007"/>
      <c r="CO121" s="1008"/>
      <c r="CP121" s="1016" t="s">
        <v>394</v>
      </c>
      <c r="CQ121" s="1017"/>
      <c r="CR121" s="1017"/>
      <c r="CS121" s="1017"/>
      <c r="CT121" s="1017"/>
      <c r="CU121" s="1017"/>
      <c r="CV121" s="1017"/>
      <c r="CW121" s="1017"/>
      <c r="CX121" s="1017"/>
      <c r="CY121" s="1017"/>
      <c r="CZ121" s="1017"/>
      <c r="DA121" s="1017"/>
      <c r="DB121" s="1017"/>
      <c r="DC121" s="1017"/>
      <c r="DD121" s="1017"/>
      <c r="DE121" s="1017"/>
      <c r="DF121" s="1018"/>
      <c r="DG121" s="922">
        <v>203304</v>
      </c>
      <c r="DH121" s="923"/>
      <c r="DI121" s="923"/>
      <c r="DJ121" s="923"/>
      <c r="DK121" s="923"/>
      <c r="DL121" s="923">
        <v>208104</v>
      </c>
      <c r="DM121" s="923"/>
      <c r="DN121" s="923"/>
      <c r="DO121" s="923"/>
      <c r="DP121" s="923"/>
      <c r="DQ121" s="923">
        <v>223657</v>
      </c>
      <c r="DR121" s="923"/>
      <c r="DS121" s="923"/>
      <c r="DT121" s="923"/>
      <c r="DU121" s="923"/>
      <c r="DV121" s="924">
        <v>7.6</v>
      </c>
      <c r="DW121" s="924"/>
      <c r="DX121" s="924"/>
      <c r="DY121" s="924"/>
      <c r="DZ121" s="925"/>
    </row>
    <row r="122" spans="1:130" s="230" customFormat="1" ht="26.25" customHeight="1" x14ac:dyDescent="0.15">
      <c r="A122" s="1055"/>
      <c r="B122" s="946"/>
      <c r="C122" s="919" t="s">
        <v>429</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55" t="s">
        <v>122</v>
      </c>
      <c r="AB122" s="956"/>
      <c r="AC122" s="956"/>
      <c r="AD122" s="956"/>
      <c r="AE122" s="957"/>
      <c r="AF122" s="958" t="s">
        <v>122</v>
      </c>
      <c r="AG122" s="956"/>
      <c r="AH122" s="956"/>
      <c r="AI122" s="956"/>
      <c r="AJ122" s="957"/>
      <c r="AK122" s="958" t="s">
        <v>122</v>
      </c>
      <c r="AL122" s="956"/>
      <c r="AM122" s="956"/>
      <c r="AN122" s="956"/>
      <c r="AO122" s="957"/>
      <c r="AP122" s="959" t="s">
        <v>122</v>
      </c>
      <c r="AQ122" s="960"/>
      <c r="AR122" s="960"/>
      <c r="AS122" s="960"/>
      <c r="AT122" s="961"/>
      <c r="AU122" s="991"/>
      <c r="AV122" s="992"/>
      <c r="AW122" s="992"/>
      <c r="AX122" s="992"/>
      <c r="AY122" s="993"/>
      <c r="AZ122" s="970" t="s">
        <v>448</v>
      </c>
      <c r="BA122" s="962"/>
      <c r="BB122" s="962"/>
      <c r="BC122" s="962"/>
      <c r="BD122" s="962"/>
      <c r="BE122" s="962"/>
      <c r="BF122" s="962"/>
      <c r="BG122" s="962"/>
      <c r="BH122" s="962"/>
      <c r="BI122" s="962"/>
      <c r="BJ122" s="962"/>
      <c r="BK122" s="962"/>
      <c r="BL122" s="962"/>
      <c r="BM122" s="962"/>
      <c r="BN122" s="962"/>
      <c r="BO122" s="962"/>
      <c r="BP122" s="963"/>
      <c r="BQ122" s="996">
        <v>7904072</v>
      </c>
      <c r="BR122" s="997"/>
      <c r="BS122" s="997"/>
      <c r="BT122" s="997"/>
      <c r="BU122" s="997"/>
      <c r="BV122" s="997">
        <v>7662229</v>
      </c>
      <c r="BW122" s="997"/>
      <c r="BX122" s="997"/>
      <c r="BY122" s="997"/>
      <c r="BZ122" s="997"/>
      <c r="CA122" s="997">
        <v>7613708</v>
      </c>
      <c r="CB122" s="997"/>
      <c r="CC122" s="997"/>
      <c r="CD122" s="997"/>
      <c r="CE122" s="997"/>
      <c r="CF122" s="1014">
        <v>258</v>
      </c>
      <c r="CG122" s="1015"/>
      <c r="CH122" s="1015"/>
      <c r="CI122" s="1015"/>
      <c r="CJ122" s="1015"/>
      <c r="CK122" s="1006"/>
      <c r="CL122" s="1007"/>
      <c r="CM122" s="1007"/>
      <c r="CN122" s="1007"/>
      <c r="CO122" s="1008"/>
      <c r="CP122" s="1016" t="s">
        <v>390</v>
      </c>
      <c r="CQ122" s="1017"/>
      <c r="CR122" s="1017"/>
      <c r="CS122" s="1017"/>
      <c r="CT122" s="1017"/>
      <c r="CU122" s="1017"/>
      <c r="CV122" s="1017"/>
      <c r="CW122" s="1017"/>
      <c r="CX122" s="1017"/>
      <c r="CY122" s="1017"/>
      <c r="CZ122" s="1017"/>
      <c r="DA122" s="1017"/>
      <c r="DB122" s="1017"/>
      <c r="DC122" s="1017"/>
      <c r="DD122" s="1017"/>
      <c r="DE122" s="1017"/>
      <c r="DF122" s="1018"/>
      <c r="DG122" s="922" t="s">
        <v>122</v>
      </c>
      <c r="DH122" s="923"/>
      <c r="DI122" s="923"/>
      <c r="DJ122" s="923"/>
      <c r="DK122" s="923"/>
      <c r="DL122" s="923" t="s">
        <v>122</v>
      </c>
      <c r="DM122" s="923"/>
      <c r="DN122" s="923"/>
      <c r="DO122" s="923"/>
      <c r="DP122" s="923"/>
      <c r="DQ122" s="923" t="s">
        <v>122</v>
      </c>
      <c r="DR122" s="923"/>
      <c r="DS122" s="923"/>
      <c r="DT122" s="923"/>
      <c r="DU122" s="923"/>
      <c r="DV122" s="924" t="s">
        <v>122</v>
      </c>
      <c r="DW122" s="924"/>
      <c r="DX122" s="924"/>
      <c r="DY122" s="924"/>
      <c r="DZ122" s="925"/>
    </row>
    <row r="123" spans="1:130" s="230" customFormat="1" ht="26.25" customHeight="1" x14ac:dyDescent="0.15">
      <c r="A123" s="1055"/>
      <c r="B123" s="946"/>
      <c r="C123" s="919" t="s">
        <v>435</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55" t="s">
        <v>122</v>
      </c>
      <c r="AB123" s="956"/>
      <c r="AC123" s="956"/>
      <c r="AD123" s="956"/>
      <c r="AE123" s="957"/>
      <c r="AF123" s="958" t="s">
        <v>122</v>
      </c>
      <c r="AG123" s="956"/>
      <c r="AH123" s="956"/>
      <c r="AI123" s="956"/>
      <c r="AJ123" s="957"/>
      <c r="AK123" s="958" t="s">
        <v>122</v>
      </c>
      <c r="AL123" s="956"/>
      <c r="AM123" s="956"/>
      <c r="AN123" s="956"/>
      <c r="AO123" s="957"/>
      <c r="AP123" s="959" t="s">
        <v>122</v>
      </c>
      <c r="AQ123" s="960"/>
      <c r="AR123" s="960"/>
      <c r="AS123" s="960"/>
      <c r="AT123" s="961"/>
      <c r="AU123" s="994"/>
      <c r="AV123" s="995"/>
      <c r="AW123" s="995"/>
      <c r="AX123" s="995"/>
      <c r="AY123" s="995"/>
      <c r="AZ123" s="251" t="s">
        <v>177</v>
      </c>
      <c r="BA123" s="251"/>
      <c r="BB123" s="251"/>
      <c r="BC123" s="251"/>
      <c r="BD123" s="251"/>
      <c r="BE123" s="251"/>
      <c r="BF123" s="251"/>
      <c r="BG123" s="251"/>
      <c r="BH123" s="251"/>
      <c r="BI123" s="251"/>
      <c r="BJ123" s="251"/>
      <c r="BK123" s="251"/>
      <c r="BL123" s="251"/>
      <c r="BM123" s="251"/>
      <c r="BN123" s="251"/>
      <c r="BO123" s="974" t="s">
        <v>449</v>
      </c>
      <c r="BP123" s="1002"/>
      <c r="BQ123" s="1061">
        <v>16346144</v>
      </c>
      <c r="BR123" s="1028"/>
      <c r="BS123" s="1028"/>
      <c r="BT123" s="1028"/>
      <c r="BU123" s="1028"/>
      <c r="BV123" s="1028">
        <v>16187942</v>
      </c>
      <c r="BW123" s="1028"/>
      <c r="BX123" s="1028"/>
      <c r="BY123" s="1028"/>
      <c r="BZ123" s="1028"/>
      <c r="CA123" s="1028">
        <v>16465779</v>
      </c>
      <c r="CB123" s="1028"/>
      <c r="CC123" s="1028"/>
      <c r="CD123" s="1028"/>
      <c r="CE123" s="1028"/>
      <c r="CF123" s="998"/>
      <c r="CG123" s="999"/>
      <c r="CH123" s="999"/>
      <c r="CI123" s="999"/>
      <c r="CJ123" s="1000"/>
      <c r="CK123" s="1006"/>
      <c r="CL123" s="1007"/>
      <c r="CM123" s="1007"/>
      <c r="CN123" s="1007"/>
      <c r="CO123" s="1008"/>
      <c r="CP123" s="1016" t="s">
        <v>391</v>
      </c>
      <c r="CQ123" s="1017"/>
      <c r="CR123" s="1017"/>
      <c r="CS123" s="1017"/>
      <c r="CT123" s="1017"/>
      <c r="CU123" s="1017"/>
      <c r="CV123" s="1017"/>
      <c r="CW123" s="1017"/>
      <c r="CX123" s="1017"/>
      <c r="CY123" s="1017"/>
      <c r="CZ123" s="1017"/>
      <c r="DA123" s="1017"/>
      <c r="DB123" s="1017"/>
      <c r="DC123" s="1017"/>
      <c r="DD123" s="1017"/>
      <c r="DE123" s="1017"/>
      <c r="DF123" s="1018"/>
      <c r="DG123" s="955" t="s">
        <v>122</v>
      </c>
      <c r="DH123" s="956"/>
      <c r="DI123" s="956"/>
      <c r="DJ123" s="956"/>
      <c r="DK123" s="957"/>
      <c r="DL123" s="958" t="s">
        <v>122</v>
      </c>
      <c r="DM123" s="956"/>
      <c r="DN123" s="956"/>
      <c r="DO123" s="956"/>
      <c r="DP123" s="957"/>
      <c r="DQ123" s="958" t="s">
        <v>122</v>
      </c>
      <c r="DR123" s="956"/>
      <c r="DS123" s="956"/>
      <c r="DT123" s="956"/>
      <c r="DU123" s="957"/>
      <c r="DV123" s="959" t="s">
        <v>122</v>
      </c>
      <c r="DW123" s="960"/>
      <c r="DX123" s="960"/>
      <c r="DY123" s="960"/>
      <c r="DZ123" s="961"/>
    </row>
    <row r="124" spans="1:130" s="230" customFormat="1" ht="26.25" customHeight="1" thickBot="1" x14ac:dyDescent="0.2">
      <c r="A124" s="1055"/>
      <c r="B124" s="946"/>
      <c r="C124" s="919" t="s">
        <v>438</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55" t="s">
        <v>122</v>
      </c>
      <c r="AB124" s="956"/>
      <c r="AC124" s="956"/>
      <c r="AD124" s="956"/>
      <c r="AE124" s="957"/>
      <c r="AF124" s="958" t="s">
        <v>122</v>
      </c>
      <c r="AG124" s="956"/>
      <c r="AH124" s="956"/>
      <c r="AI124" s="956"/>
      <c r="AJ124" s="957"/>
      <c r="AK124" s="958" t="s">
        <v>122</v>
      </c>
      <c r="AL124" s="956"/>
      <c r="AM124" s="956"/>
      <c r="AN124" s="956"/>
      <c r="AO124" s="957"/>
      <c r="AP124" s="959" t="s">
        <v>122</v>
      </c>
      <c r="AQ124" s="960"/>
      <c r="AR124" s="960"/>
      <c r="AS124" s="960"/>
      <c r="AT124" s="961"/>
      <c r="AU124" s="1057" t="s">
        <v>450</v>
      </c>
      <c r="AV124" s="1058"/>
      <c r="AW124" s="1058"/>
      <c r="AX124" s="1058"/>
      <c r="AY124" s="1058"/>
      <c r="AZ124" s="1058"/>
      <c r="BA124" s="1058"/>
      <c r="BB124" s="1058"/>
      <c r="BC124" s="1058"/>
      <c r="BD124" s="1058"/>
      <c r="BE124" s="1058"/>
      <c r="BF124" s="1058"/>
      <c r="BG124" s="1058"/>
      <c r="BH124" s="1058"/>
      <c r="BI124" s="1058"/>
      <c r="BJ124" s="1058"/>
      <c r="BK124" s="1058"/>
      <c r="BL124" s="1058"/>
      <c r="BM124" s="1058"/>
      <c r="BN124" s="1058"/>
      <c r="BO124" s="1058"/>
      <c r="BP124" s="1059"/>
      <c r="BQ124" s="1060" t="s">
        <v>122</v>
      </c>
      <c r="BR124" s="1024"/>
      <c r="BS124" s="1024"/>
      <c r="BT124" s="1024"/>
      <c r="BU124" s="1024"/>
      <c r="BV124" s="1024" t="s">
        <v>122</v>
      </c>
      <c r="BW124" s="1024"/>
      <c r="BX124" s="1024"/>
      <c r="BY124" s="1024"/>
      <c r="BZ124" s="1024"/>
      <c r="CA124" s="1024" t="s">
        <v>122</v>
      </c>
      <c r="CB124" s="1024"/>
      <c r="CC124" s="1024"/>
      <c r="CD124" s="1024"/>
      <c r="CE124" s="1024"/>
      <c r="CF124" s="1025"/>
      <c r="CG124" s="1026"/>
      <c r="CH124" s="1026"/>
      <c r="CI124" s="1026"/>
      <c r="CJ124" s="1027"/>
      <c r="CK124" s="1009"/>
      <c r="CL124" s="1009"/>
      <c r="CM124" s="1009"/>
      <c r="CN124" s="1009"/>
      <c r="CO124" s="1010"/>
      <c r="CP124" s="1016" t="s">
        <v>451</v>
      </c>
      <c r="CQ124" s="1017"/>
      <c r="CR124" s="1017"/>
      <c r="CS124" s="1017"/>
      <c r="CT124" s="1017"/>
      <c r="CU124" s="1017"/>
      <c r="CV124" s="1017"/>
      <c r="CW124" s="1017"/>
      <c r="CX124" s="1017"/>
      <c r="CY124" s="1017"/>
      <c r="CZ124" s="1017"/>
      <c r="DA124" s="1017"/>
      <c r="DB124" s="1017"/>
      <c r="DC124" s="1017"/>
      <c r="DD124" s="1017"/>
      <c r="DE124" s="1017"/>
      <c r="DF124" s="1018"/>
      <c r="DG124" s="1001" t="s">
        <v>122</v>
      </c>
      <c r="DH124" s="983"/>
      <c r="DI124" s="983"/>
      <c r="DJ124" s="983"/>
      <c r="DK124" s="984"/>
      <c r="DL124" s="982" t="s">
        <v>122</v>
      </c>
      <c r="DM124" s="983"/>
      <c r="DN124" s="983"/>
      <c r="DO124" s="983"/>
      <c r="DP124" s="984"/>
      <c r="DQ124" s="982" t="s">
        <v>122</v>
      </c>
      <c r="DR124" s="983"/>
      <c r="DS124" s="983"/>
      <c r="DT124" s="983"/>
      <c r="DU124" s="984"/>
      <c r="DV124" s="985" t="s">
        <v>122</v>
      </c>
      <c r="DW124" s="986"/>
      <c r="DX124" s="986"/>
      <c r="DY124" s="986"/>
      <c r="DZ124" s="987"/>
    </row>
    <row r="125" spans="1:130" s="230" customFormat="1" ht="26.25" customHeight="1" x14ac:dyDescent="0.15">
      <c r="A125" s="1055"/>
      <c r="B125" s="946"/>
      <c r="C125" s="919" t="s">
        <v>440</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55" t="s">
        <v>122</v>
      </c>
      <c r="AB125" s="956"/>
      <c r="AC125" s="956"/>
      <c r="AD125" s="956"/>
      <c r="AE125" s="957"/>
      <c r="AF125" s="958" t="s">
        <v>122</v>
      </c>
      <c r="AG125" s="956"/>
      <c r="AH125" s="956"/>
      <c r="AI125" s="956"/>
      <c r="AJ125" s="957"/>
      <c r="AK125" s="958" t="s">
        <v>122</v>
      </c>
      <c r="AL125" s="956"/>
      <c r="AM125" s="956"/>
      <c r="AN125" s="956"/>
      <c r="AO125" s="957"/>
      <c r="AP125" s="959" t="s">
        <v>122</v>
      </c>
      <c r="AQ125" s="960"/>
      <c r="AR125" s="960"/>
      <c r="AS125" s="960"/>
      <c r="AT125" s="96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19" t="s">
        <v>452</v>
      </c>
      <c r="CL125" s="1004"/>
      <c r="CM125" s="1004"/>
      <c r="CN125" s="1004"/>
      <c r="CO125" s="1005"/>
      <c r="CP125" s="926" t="s">
        <v>453</v>
      </c>
      <c r="CQ125" s="894"/>
      <c r="CR125" s="894"/>
      <c r="CS125" s="894"/>
      <c r="CT125" s="894"/>
      <c r="CU125" s="894"/>
      <c r="CV125" s="894"/>
      <c r="CW125" s="894"/>
      <c r="CX125" s="894"/>
      <c r="CY125" s="894"/>
      <c r="CZ125" s="894"/>
      <c r="DA125" s="894"/>
      <c r="DB125" s="894"/>
      <c r="DC125" s="894"/>
      <c r="DD125" s="894"/>
      <c r="DE125" s="894"/>
      <c r="DF125" s="895"/>
      <c r="DG125" s="927" t="s">
        <v>122</v>
      </c>
      <c r="DH125" s="928"/>
      <c r="DI125" s="928"/>
      <c r="DJ125" s="928"/>
      <c r="DK125" s="928"/>
      <c r="DL125" s="928" t="s">
        <v>122</v>
      </c>
      <c r="DM125" s="928"/>
      <c r="DN125" s="928"/>
      <c r="DO125" s="928"/>
      <c r="DP125" s="928"/>
      <c r="DQ125" s="928" t="s">
        <v>122</v>
      </c>
      <c r="DR125" s="928"/>
      <c r="DS125" s="928"/>
      <c r="DT125" s="928"/>
      <c r="DU125" s="928"/>
      <c r="DV125" s="929" t="s">
        <v>122</v>
      </c>
      <c r="DW125" s="929"/>
      <c r="DX125" s="929"/>
      <c r="DY125" s="929"/>
      <c r="DZ125" s="930"/>
    </row>
    <row r="126" spans="1:130" s="230" customFormat="1" ht="26.25" customHeight="1" thickBot="1" x14ac:dyDescent="0.2">
      <c r="A126" s="1055"/>
      <c r="B126" s="946"/>
      <c r="C126" s="919" t="s">
        <v>442</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55" t="s">
        <v>122</v>
      </c>
      <c r="AB126" s="956"/>
      <c r="AC126" s="956"/>
      <c r="AD126" s="956"/>
      <c r="AE126" s="957"/>
      <c r="AF126" s="958" t="s">
        <v>122</v>
      </c>
      <c r="AG126" s="956"/>
      <c r="AH126" s="956"/>
      <c r="AI126" s="956"/>
      <c r="AJ126" s="957"/>
      <c r="AK126" s="958" t="s">
        <v>122</v>
      </c>
      <c r="AL126" s="956"/>
      <c r="AM126" s="956"/>
      <c r="AN126" s="956"/>
      <c r="AO126" s="957"/>
      <c r="AP126" s="959" t="s">
        <v>122</v>
      </c>
      <c r="AQ126" s="960"/>
      <c r="AR126" s="960"/>
      <c r="AS126" s="960"/>
      <c r="AT126" s="96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0"/>
      <c r="CL126" s="1007"/>
      <c r="CM126" s="1007"/>
      <c r="CN126" s="1007"/>
      <c r="CO126" s="1008"/>
      <c r="CP126" s="919" t="s">
        <v>454</v>
      </c>
      <c r="CQ126" s="920"/>
      <c r="CR126" s="920"/>
      <c r="CS126" s="920"/>
      <c r="CT126" s="920"/>
      <c r="CU126" s="920"/>
      <c r="CV126" s="920"/>
      <c r="CW126" s="920"/>
      <c r="CX126" s="920"/>
      <c r="CY126" s="920"/>
      <c r="CZ126" s="920"/>
      <c r="DA126" s="920"/>
      <c r="DB126" s="920"/>
      <c r="DC126" s="920"/>
      <c r="DD126" s="920"/>
      <c r="DE126" s="920"/>
      <c r="DF126" s="921"/>
      <c r="DG126" s="922" t="s">
        <v>122</v>
      </c>
      <c r="DH126" s="923"/>
      <c r="DI126" s="923"/>
      <c r="DJ126" s="923"/>
      <c r="DK126" s="923"/>
      <c r="DL126" s="923" t="s">
        <v>122</v>
      </c>
      <c r="DM126" s="923"/>
      <c r="DN126" s="923"/>
      <c r="DO126" s="923"/>
      <c r="DP126" s="923"/>
      <c r="DQ126" s="923" t="s">
        <v>122</v>
      </c>
      <c r="DR126" s="923"/>
      <c r="DS126" s="923"/>
      <c r="DT126" s="923"/>
      <c r="DU126" s="923"/>
      <c r="DV126" s="924" t="s">
        <v>122</v>
      </c>
      <c r="DW126" s="924"/>
      <c r="DX126" s="924"/>
      <c r="DY126" s="924"/>
      <c r="DZ126" s="925"/>
    </row>
    <row r="127" spans="1:130" s="230" customFormat="1" ht="26.25" customHeight="1" x14ac:dyDescent="0.15">
      <c r="A127" s="1056"/>
      <c r="B127" s="948"/>
      <c r="C127" s="970" t="s">
        <v>455</v>
      </c>
      <c r="D127" s="962"/>
      <c r="E127" s="962"/>
      <c r="F127" s="962"/>
      <c r="G127" s="962"/>
      <c r="H127" s="962"/>
      <c r="I127" s="962"/>
      <c r="J127" s="962"/>
      <c r="K127" s="962"/>
      <c r="L127" s="962"/>
      <c r="M127" s="962"/>
      <c r="N127" s="962"/>
      <c r="O127" s="962"/>
      <c r="P127" s="962"/>
      <c r="Q127" s="962"/>
      <c r="R127" s="962"/>
      <c r="S127" s="962"/>
      <c r="T127" s="962"/>
      <c r="U127" s="962"/>
      <c r="V127" s="962"/>
      <c r="W127" s="962"/>
      <c r="X127" s="962"/>
      <c r="Y127" s="962"/>
      <c r="Z127" s="963"/>
      <c r="AA127" s="955" t="s">
        <v>122</v>
      </c>
      <c r="AB127" s="956"/>
      <c r="AC127" s="956"/>
      <c r="AD127" s="956"/>
      <c r="AE127" s="957"/>
      <c r="AF127" s="958" t="s">
        <v>122</v>
      </c>
      <c r="AG127" s="956"/>
      <c r="AH127" s="956"/>
      <c r="AI127" s="956"/>
      <c r="AJ127" s="957"/>
      <c r="AK127" s="958" t="s">
        <v>122</v>
      </c>
      <c r="AL127" s="956"/>
      <c r="AM127" s="956"/>
      <c r="AN127" s="956"/>
      <c r="AO127" s="957"/>
      <c r="AP127" s="959" t="s">
        <v>122</v>
      </c>
      <c r="AQ127" s="960"/>
      <c r="AR127" s="960"/>
      <c r="AS127" s="960"/>
      <c r="AT127" s="961"/>
      <c r="AU127" s="232"/>
      <c r="AV127" s="232"/>
      <c r="AW127" s="232"/>
      <c r="AX127" s="1029" t="s">
        <v>456</v>
      </c>
      <c r="AY127" s="1030"/>
      <c r="AZ127" s="1030"/>
      <c r="BA127" s="1030"/>
      <c r="BB127" s="1030"/>
      <c r="BC127" s="1030"/>
      <c r="BD127" s="1030"/>
      <c r="BE127" s="1031"/>
      <c r="BF127" s="1032" t="s">
        <v>457</v>
      </c>
      <c r="BG127" s="1030"/>
      <c r="BH127" s="1030"/>
      <c r="BI127" s="1030"/>
      <c r="BJ127" s="1030"/>
      <c r="BK127" s="1030"/>
      <c r="BL127" s="1031"/>
      <c r="BM127" s="1032" t="s">
        <v>458</v>
      </c>
      <c r="BN127" s="1030"/>
      <c r="BO127" s="1030"/>
      <c r="BP127" s="1030"/>
      <c r="BQ127" s="1030"/>
      <c r="BR127" s="1030"/>
      <c r="BS127" s="1031"/>
      <c r="BT127" s="1032" t="s">
        <v>459</v>
      </c>
      <c r="BU127" s="1030"/>
      <c r="BV127" s="1030"/>
      <c r="BW127" s="1030"/>
      <c r="BX127" s="1030"/>
      <c r="BY127" s="1030"/>
      <c r="BZ127" s="1053"/>
      <c r="CA127" s="232"/>
      <c r="CB127" s="232"/>
      <c r="CC127" s="232"/>
      <c r="CD127" s="255"/>
      <c r="CE127" s="255"/>
      <c r="CF127" s="255"/>
      <c r="CG127" s="232"/>
      <c r="CH127" s="232"/>
      <c r="CI127" s="232"/>
      <c r="CJ127" s="254"/>
      <c r="CK127" s="1020"/>
      <c r="CL127" s="1007"/>
      <c r="CM127" s="1007"/>
      <c r="CN127" s="1007"/>
      <c r="CO127" s="1008"/>
      <c r="CP127" s="919" t="s">
        <v>460</v>
      </c>
      <c r="CQ127" s="920"/>
      <c r="CR127" s="920"/>
      <c r="CS127" s="920"/>
      <c r="CT127" s="920"/>
      <c r="CU127" s="920"/>
      <c r="CV127" s="920"/>
      <c r="CW127" s="920"/>
      <c r="CX127" s="920"/>
      <c r="CY127" s="920"/>
      <c r="CZ127" s="920"/>
      <c r="DA127" s="920"/>
      <c r="DB127" s="920"/>
      <c r="DC127" s="920"/>
      <c r="DD127" s="920"/>
      <c r="DE127" s="920"/>
      <c r="DF127" s="921"/>
      <c r="DG127" s="922" t="s">
        <v>122</v>
      </c>
      <c r="DH127" s="923"/>
      <c r="DI127" s="923"/>
      <c r="DJ127" s="923"/>
      <c r="DK127" s="923"/>
      <c r="DL127" s="923" t="s">
        <v>122</v>
      </c>
      <c r="DM127" s="923"/>
      <c r="DN127" s="923"/>
      <c r="DO127" s="923"/>
      <c r="DP127" s="923"/>
      <c r="DQ127" s="923" t="s">
        <v>122</v>
      </c>
      <c r="DR127" s="923"/>
      <c r="DS127" s="923"/>
      <c r="DT127" s="923"/>
      <c r="DU127" s="923"/>
      <c r="DV127" s="924" t="s">
        <v>122</v>
      </c>
      <c r="DW127" s="924"/>
      <c r="DX127" s="924"/>
      <c r="DY127" s="924"/>
      <c r="DZ127" s="925"/>
    </row>
    <row r="128" spans="1:130" s="230" customFormat="1" ht="26.25" customHeight="1" thickBot="1" x14ac:dyDescent="0.2">
      <c r="A128" s="1039" t="s">
        <v>461</v>
      </c>
      <c r="B128" s="1040"/>
      <c r="C128" s="1040"/>
      <c r="D128" s="1040"/>
      <c r="E128" s="1040"/>
      <c r="F128" s="1040"/>
      <c r="G128" s="1040"/>
      <c r="H128" s="1040"/>
      <c r="I128" s="1040"/>
      <c r="J128" s="1040"/>
      <c r="K128" s="1040"/>
      <c r="L128" s="1040"/>
      <c r="M128" s="1040"/>
      <c r="N128" s="1040"/>
      <c r="O128" s="1040"/>
      <c r="P128" s="1040"/>
      <c r="Q128" s="1040"/>
      <c r="R128" s="1040"/>
      <c r="S128" s="1040"/>
      <c r="T128" s="1040"/>
      <c r="U128" s="1040"/>
      <c r="V128" s="1040"/>
      <c r="W128" s="1041" t="s">
        <v>462</v>
      </c>
      <c r="X128" s="1041"/>
      <c r="Y128" s="1041"/>
      <c r="Z128" s="1042"/>
      <c r="AA128" s="1043">
        <v>1539</v>
      </c>
      <c r="AB128" s="1044"/>
      <c r="AC128" s="1044"/>
      <c r="AD128" s="1044"/>
      <c r="AE128" s="1045"/>
      <c r="AF128" s="1046">
        <v>1539</v>
      </c>
      <c r="AG128" s="1044"/>
      <c r="AH128" s="1044"/>
      <c r="AI128" s="1044"/>
      <c r="AJ128" s="1045"/>
      <c r="AK128" s="1046">
        <v>1539</v>
      </c>
      <c r="AL128" s="1044"/>
      <c r="AM128" s="1044"/>
      <c r="AN128" s="1044"/>
      <c r="AO128" s="1045"/>
      <c r="AP128" s="1047"/>
      <c r="AQ128" s="1048"/>
      <c r="AR128" s="1048"/>
      <c r="AS128" s="1048"/>
      <c r="AT128" s="1049"/>
      <c r="AU128" s="232"/>
      <c r="AV128" s="232"/>
      <c r="AW128" s="232"/>
      <c r="AX128" s="893" t="s">
        <v>463</v>
      </c>
      <c r="AY128" s="894"/>
      <c r="AZ128" s="894"/>
      <c r="BA128" s="894"/>
      <c r="BB128" s="894"/>
      <c r="BC128" s="894"/>
      <c r="BD128" s="894"/>
      <c r="BE128" s="895"/>
      <c r="BF128" s="1050" t="s">
        <v>122</v>
      </c>
      <c r="BG128" s="1051"/>
      <c r="BH128" s="1051"/>
      <c r="BI128" s="1051"/>
      <c r="BJ128" s="1051"/>
      <c r="BK128" s="1051"/>
      <c r="BL128" s="1052"/>
      <c r="BM128" s="1050">
        <v>15</v>
      </c>
      <c r="BN128" s="1051"/>
      <c r="BO128" s="1051"/>
      <c r="BP128" s="1051"/>
      <c r="BQ128" s="1051"/>
      <c r="BR128" s="1051"/>
      <c r="BS128" s="1052"/>
      <c r="BT128" s="1050">
        <v>20</v>
      </c>
      <c r="BU128" s="1051"/>
      <c r="BV128" s="1051"/>
      <c r="BW128" s="1051"/>
      <c r="BX128" s="1051"/>
      <c r="BY128" s="1051"/>
      <c r="BZ128" s="1073"/>
      <c r="CA128" s="255"/>
      <c r="CB128" s="255"/>
      <c r="CC128" s="255"/>
      <c r="CD128" s="255"/>
      <c r="CE128" s="255"/>
      <c r="CF128" s="255"/>
      <c r="CG128" s="232"/>
      <c r="CH128" s="232"/>
      <c r="CI128" s="232"/>
      <c r="CJ128" s="254"/>
      <c r="CK128" s="1021"/>
      <c r="CL128" s="1022"/>
      <c r="CM128" s="1022"/>
      <c r="CN128" s="1022"/>
      <c r="CO128" s="1023"/>
      <c r="CP128" s="1033" t="s">
        <v>464</v>
      </c>
      <c r="CQ128" s="726"/>
      <c r="CR128" s="726"/>
      <c r="CS128" s="726"/>
      <c r="CT128" s="726"/>
      <c r="CU128" s="726"/>
      <c r="CV128" s="726"/>
      <c r="CW128" s="726"/>
      <c r="CX128" s="726"/>
      <c r="CY128" s="726"/>
      <c r="CZ128" s="726"/>
      <c r="DA128" s="726"/>
      <c r="DB128" s="726"/>
      <c r="DC128" s="726"/>
      <c r="DD128" s="726"/>
      <c r="DE128" s="726"/>
      <c r="DF128" s="1034"/>
      <c r="DG128" s="1035" t="s">
        <v>122</v>
      </c>
      <c r="DH128" s="1036"/>
      <c r="DI128" s="1036"/>
      <c r="DJ128" s="1036"/>
      <c r="DK128" s="1036"/>
      <c r="DL128" s="1036" t="s">
        <v>122</v>
      </c>
      <c r="DM128" s="1036"/>
      <c r="DN128" s="1036"/>
      <c r="DO128" s="1036"/>
      <c r="DP128" s="1036"/>
      <c r="DQ128" s="1036" t="s">
        <v>122</v>
      </c>
      <c r="DR128" s="1036"/>
      <c r="DS128" s="1036"/>
      <c r="DT128" s="1036"/>
      <c r="DU128" s="1036"/>
      <c r="DV128" s="1037" t="s">
        <v>122</v>
      </c>
      <c r="DW128" s="1037"/>
      <c r="DX128" s="1037"/>
      <c r="DY128" s="1037"/>
      <c r="DZ128" s="1038"/>
    </row>
    <row r="129" spans="1:131" s="230" customFormat="1" ht="26.25" customHeight="1" x14ac:dyDescent="0.15">
      <c r="A129" s="931" t="s">
        <v>102</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7" t="s">
        <v>465</v>
      </c>
      <c r="X129" s="1068"/>
      <c r="Y129" s="1068"/>
      <c r="Z129" s="1069"/>
      <c r="AA129" s="955">
        <v>3976416</v>
      </c>
      <c r="AB129" s="956"/>
      <c r="AC129" s="956"/>
      <c r="AD129" s="956"/>
      <c r="AE129" s="957"/>
      <c r="AF129" s="958">
        <v>3947593</v>
      </c>
      <c r="AG129" s="956"/>
      <c r="AH129" s="956"/>
      <c r="AI129" s="956"/>
      <c r="AJ129" s="957"/>
      <c r="AK129" s="958">
        <v>3918594</v>
      </c>
      <c r="AL129" s="956"/>
      <c r="AM129" s="956"/>
      <c r="AN129" s="956"/>
      <c r="AO129" s="957"/>
      <c r="AP129" s="1070"/>
      <c r="AQ129" s="1071"/>
      <c r="AR129" s="1071"/>
      <c r="AS129" s="1071"/>
      <c r="AT129" s="1072"/>
      <c r="AU129" s="233"/>
      <c r="AV129" s="233"/>
      <c r="AW129" s="233"/>
      <c r="AX129" s="1062" t="s">
        <v>466</v>
      </c>
      <c r="AY129" s="920"/>
      <c r="AZ129" s="920"/>
      <c r="BA129" s="920"/>
      <c r="BB129" s="920"/>
      <c r="BC129" s="920"/>
      <c r="BD129" s="920"/>
      <c r="BE129" s="921"/>
      <c r="BF129" s="1063" t="s">
        <v>122</v>
      </c>
      <c r="BG129" s="1064"/>
      <c r="BH129" s="1064"/>
      <c r="BI129" s="1064"/>
      <c r="BJ129" s="1064"/>
      <c r="BK129" s="1064"/>
      <c r="BL129" s="1065"/>
      <c r="BM129" s="1063">
        <v>20</v>
      </c>
      <c r="BN129" s="1064"/>
      <c r="BO129" s="1064"/>
      <c r="BP129" s="1064"/>
      <c r="BQ129" s="1064"/>
      <c r="BR129" s="1064"/>
      <c r="BS129" s="1065"/>
      <c r="BT129" s="1063">
        <v>30</v>
      </c>
      <c r="BU129" s="1064"/>
      <c r="BV129" s="1064"/>
      <c r="BW129" s="1064"/>
      <c r="BX129" s="1064"/>
      <c r="BY129" s="1064"/>
      <c r="BZ129" s="106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1" t="s">
        <v>467</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7" t="s">
        <v>468</v>
      </c>
      <c r="X130" s="1068"/>
      <c r="Y130" s="1068"/>
      <c r="Z130" s="1069"/>
      <c r="AA130" s="955">
        <v>977556</v>
      </c>
      <c r="AB130" s="956"/>
      <c r="AC130" s="956"/>
      <c r="AD130" s="956"/>
      <c r="AE130" s="957"/>
      <c r="AF130" s="958">
        <v>1006128</v>
      </c>
      <c r="AG130" s="956"/>
      <c r="AH130" s="956"/>
      <c r="AI130" s="956"/>
      <c r="AJ130" s="957"/>
      <c r="AK130" s="958">
        <v>967152</v>
      </c>
      <c r="AL130" s="956"/>
      <c r="AM130" s="956"/>
      <c r="AN130" s="956"/>
      <c r="AO130" s="957"/>
      <c r="AP130" s="1070"/>
      <c r="AQ130" s="1071"/>
      <c r="AR130" s="1071"/>
      <c r="AS130" s="1071"/>
      <c r="AT130" s="1072"/>
      <c r="AU130" s="233"/>
      <c r="AV130" s="233"/>
      <c r="AW130" s="233"/>
      <c r="AX130" s="1062" t="s">
        <v>469</v>
      </c>
      <c r="AY130" s="920"/>
      <c r="AZ130" s="920"/>
      <c r="BA130" s="920"/>
      <c r="BB130" s="920"/>
      <c r="BC130" s="920"/>
      <c r="BD130" s="920"/>
      <c r="BE130" s="921"/>
      <c r="BF130" s="1098">
        <v>-6.9</v>
      </c>
      <c r="BG130" s="1099"/>
      <c r="BH130" s="1099"/>
      <c r="BI130" s="1099"/>
      <c r="BJ130" s="1099"/>
      <c r="BK130" s="1099"/>
      <c r="BL130" s="1100"/>
      <c r="BM130" s="1098">
        <v>25</v>
      </c>
      <c r="BN130" s="1099"/>
      <c r="BO130" s="1099"/>
      <c r="BP130" s="1099"/>
      <c r="BQ130" s="1099"/>
      <c r="BR130" s="1099"/>
      <c r="BS130" s="1100"/>
      <c r="BT130" s="1098">
        <v>35</v>
      </c>
      <c r="BU130" s="1099"/>
      <c r="BV130" s="1099"/>
      <c r="BW130" s="1099"/>
      <c r="BX130" s="1099"/>
      <c r="BY130" s="1099"/>
      <c r="BZ130" s="110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470</v>
      </c>
      <c r="X131" s="1105"/>
      <c r="Y131" s="1105"/>
      <c r="Z131" s="1106"/>
      <c r="AA131" s="1001">
        <v>2998860</v>
      </c>
      <c r="AB131" s="983"/>
      <c r="AC131" s="983"/>
      <c r="AD131" s="983"/>
      <c r="AE131" s="984"/>
      <c r="AF131" s="982">
        <v>2941465</v>
      </c>
      <c r="AG131" s="983"/>
      <c r="AH131" s="983"/>
      <c r="AI131" s="983"/>
      <c r="AJ131" s="984"/>
      <c r="AK131" s="982">
        <v>2951442</v>
      </c>
      <c r="AL131" s="983"/>
      <c r="AM131" s="983"/>
      <c r="AN131" s="983"/>
      <c r="AO131" s="984"/>
      <c r="AP131" s="1107"/>
      <c r="AQ131" s="1108"/>
      <c r="AR131" s="1108"/>
      <c r="AS131" s="1108"/>
      <c r="AT131" s="1109"/>
      <c r="AU131" s="233"/>
      <c r="AV131" s="233"/>
      <c r="AW131" s="233"/>
      <c r="AX131" s="1080" t="s">
        <v>471</v>
      </c>
      <c r="AY131" s="726"/>
      <c r="AZ131" s="726"/>
      <c r="BA131" s="726"/>
      <c r="BB131" s="726"/>
      <c r="BC131" s="726"/>
      <c r="BD131" s="726"/>
      <c r="BE131" s="1034"/>
      <c r="BF131" s="1081" t="s">
        <v>122</v>
      </c>
      <c r="BG131" s="1082"/>
      <c r="BH131" s="1082"/>
      <c r="BI131" s="1082"/>
      <c r="BJ131" s="1082"/>
      <c r="BK131" s="1082"/>
      <c r="BL131" s="1083"/>
      <c r="BM131" s="1081">
        <v>350</v>
      </c>
      <c r="BN131" s="1082"/>
      <c r="BO131" s="1082"/>
      <c r="BP131" s="1082"/>
      <c r="BQ131" s="1082"/>
      <c r="BR131" s="1082"/>
      <c r="BS131" s="1083"/>
      <c r="BT131" s="1084"/>
      <c r="BU131" s="1085"/>
      <c r="BV131" s="1085"/>
      <c r="BW131" s="1085"/>
      <c r="BX131" s="1085"/>
      <c r="BY131" s="1085"/>
      <c r="BZ131" s="10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7" t="s">
        <v>472</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473</v>
      </c>
      <c r="W132" s="1091"/>
      <c r="X132" s="1091"/>
      <c r="Y132" s="1091"/>
      <c r="Z132" s="1092"/>
      <c r="AA132" s="1093">
        <v>-6.9867549699999998</v>
      </c>
      <c r="AB132" s="1094"/>
      <c r="AC132" s="1094"/>
      <c r="AD132" s="1094"/>
      <c r="AE132" s="1095"/>
      <c r="AF132" s="1096">
        <v>-6.6168728799999998</v>
      </c>
      <c r="AG132" s="1094"/>
      <c r="AH132" s="1094"/>
      <c r="AI132" s="1094"/>
      <c r="AJ132" s="1095"/>
      <c r="AK132" s="1096">
        <v>-7.3842210000000001</v>
      </c>
      <c r="AL132" s="1094"/>
      <c r="AM132" s="1094"/>
      <c r="AN132" s="1094"/>
      <c r="AO132" s="1095"/>
      <c r="AP132" s="998"/>
      <c r="AQ132" s="999"/>
      <c r="AR132" s="999"/>
      <c r="AS132" s="999"/>
      <c r="AT132" s="109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474</v>
      </c>
      <c r="W133" s="1074"/>
      <c r="X133" s="1074"/>
      <c r="Y133" s="1074"/>
      <c r="Z133" s="1075"/>
      <c r="AA133" s="1076">
        <v>-7.2</v>
      </c>
      <c r="AB133" s="1077"/>
      <c r="AC133" s="1077"/>
      <c r="AD133" s="1077"/>
      <c r="AE133" s="1078"/>
      <c r="AF133" s="1076">
        <v>-6.8</v>
      </c>
      <c r="AG133" s="1077"/>
      <c r="AH133" s="1077"/>
      <c r="AI133" s="1077"/>
      <c r="AJ133" s="1078"/>
      <c r="AK133" s="1076">
        <v>-6.9</v>
      </c>
      <c r="AL133" s="1077"/>
      <c r="AM133" s="1077"/>
      <c r="AN133" s="1077"/>
      <c r="AO133" s="1078"/>
      <c r="AP133" s="1025"/>
      <c r="AQ133" s="1026"/>
      <c r="AR133" s="1026"/>
      <c r="AS133" s="1026"/>
      <c r="AT133" s="107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VZtkEPbmVRKE3jXydUfQ4KAUTXW2ZjpAjG71kOWsgemAvvfTpLGFZY7yG04Uu6+KVP5QaRoOgLWrPFW7U6LJw==" saltValue="WYyG7LGen16YLqEPoCrO3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O67" zoomScaleNormal="85" zoomScaleSheetLayoutView="100" workbookViewId="0">
      <selection activeCell="AO36" sqref="AO36:BC3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L+zXfIa3nHAJ2M9eoEt/dMSOHtmQaILR6xTNMHrH4PLFlwMbPPAxkZqr2JJufOoCYCmkyi+7CsFLRtHG9Bzpg==" saltValue="Bb0mTdcHxvKZcHz243hC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31" zoomScaleNormal="100" zoomScaleSheetLayoutView="55" workbookViewId="0">
      <selection activeCell="AO36" sqref="AO36:BC3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TKC+372sadURcpB6rDKEZtGJCV+UsUtUlVMQDMQyEh5ZYeJ7gOfcugntkH3IPcVrgZWjV+46+iuei6rSvPAIw==" saltValue="I4aQpvDV+dieBcZ8Bwpy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workbookViewId="0">
      <selection activeCell="AO36" sqref="AO36:BC3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1"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2"/>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3" t="s">
        <v>483</v>
      </c>
      <c r="AL9" s="1114"/>
      <c r="AM9" s="1114"/>
      <c r="AN9" s="1115"/>
      <c r="AO9" s="281">
        <v>1062636</v>
      </c>
      <c r="AP9" s="281">
        <v>199519</v>
      </c>
      <c r="AQ9" s="282">
        <v>143042</v>
      </c>
      <c r="AR9" s="283">
        <v>39.5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3" t="s">
        <v>484</v>
      </c>
      <c r="AL10" s="1114"/>
      <c r="AM10" s="1114"/>
      <c r="AN10" s="1115"/>
      <c r="AO10" s="284">
        <v>158710</v>
      </c>
      <c r="AP10" s="284">
        <v>29799</v>
      </c>
      <c r="AQ10" s="285">
        <v>17233</v>
      </c>
      <c r="AR10" s="286">
        <v>72.900000000000006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3" t="s">
        <v>485</v>
      </c>
      <c r="AL11" s="1114"/>
      <c r="AM11" s="1114"/>
      <c r="AN11" s="1115"/>
      <c r="AO11" s="284" t="s">
        <v>486</v>
      </c>
      <c r="AP11" s="284" t="s">
        <v>486</v>
      </c>
      <c r="AQ11" s="285">
        <v>1297</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3" t="s">
        <v>487</v>
      </c>
      <c r="AL12" s="1114"/>
      <c r="AM12" s="1114"/>
      <c r="AN12" s="1115"/>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3" t="s">
        <v>488</v>
      </c>
      <c r="AL13" s="1114"/>
      <c r="AM13" s="1114"/>
      <c r="AN13" s="1115"/>
      <c r="AO13" s="284" t="s">
        <v>486</v>
      </c>
      <c r="AP13" s="284" t="s">
        <v>486</v>
      </c>
      <c r="AQ13" s="285">
        <v>5542</v>
      </c>
      <c r="AR13" s="286" t="s">
        <v>486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3" t="s">
        <v>489</v>
      </c>
      <c r="AL14" s="1114"/>
      <c r="AM14" s="1114"/>
      <c r="AN14" s="1115"/>
      <c r="AO14" s="284">
        <v>10100</v>
      </c>
      <c r="AP14" s="284">
        <v>1896</v>
      </c>
      <c r="AQ14" s="285">
        <v>2886</v>
      </c>
      <c r="AR14" s="286">
        <v>-34.299999999999997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6" t="s">
        <v>490</v>
      </c>
      <c r="AL15" s="1117"/>
      <c r="AM15" s="1117"/>
      <c r="AN15" s="1118"/>
      <c r="AO15" s="284">
        <v>-39374</v>
      </c>
      <c r="AP15" s="284">
        <v>-7393</v>
      </c>
      <c r="AQ15" s="285">
        <v>-8856</v>
      </c>
      <c r="AR15" s="286">
        <v>-16.5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6" t="s">
        <v>177</v>
      </c>
      <c r="AL16" s="1117"/>
      <c r="AM16" s="1117"/>
      <c r="AN16" s="1118"/>
      <c r="AO16" s="284">
        <v>1192072</v>
      </c>
      <c r="AP16" s="284">
        <v>223821</v>
      </c>
      <c r="AQ16" s="285">
        <v>161143</v>
      </c>
      <c r="AR16" s="286">
        <v>38.9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19" t="s">
        <v>495</v>
      </c>
      <c r="AL21" s="1120"/>
      <c r="AM21" s="1120"/>
      <c r="AN21" s="1121"/>
      <c r="AO21" s="297">
        <v>18.399999999999999</v>
      </c>
      <c r="AP21" s="298">
        <v>14.02</v>
      </c>
      <c r="AQ21" s="299">
        <v>4.38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19" t="s">
        <v>496</v>
      </c>
      <c r="AL22" s="1120"/>
      <c r="AM22" s="1120"/>
      <c r="AN22" s="1121"/>
      <c r="AO22" s="302">
        <v>94</v>
      </c>
      <c r="AP22" s="303">
        <v>96.2</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0" t="s">
        <v>497</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1"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2"/>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7" t="s">
        <v>500</v>
      </c>
      <c r="AL32" s="1128"/>
      <c r="AM32" s="1128"/>
      <c r="AN32" s="1129"/>
      <c r="AO32" s="312">
        <v>666313</v>
      </c>
      <c r="AP32" s="312">
        <v>125106</v>
      </c>
      <c r="AQ32" s="313">
        <v>81691</v>
      </c>
      <c r="AR32" s="314">
        <v>53.1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7" t="s">
        <v>501</v>
      </c>
      <c r="AL33" s="1128"/>
      <c r="AM33" s="1128"/>
      <c r="AN33" s="1129"/>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7" t="s">
        <v>502</v>
      </c>
      <c r="AL34" s="1128"/>
      <c r="AM34" s="1128"/>
      <c r="AN34" s="1129"/>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7" t="s">
        <v>503</v>
      </c>
      <c r="AL35" s="1128"/>
      <c r="AM35" s="1128"/>
      <c r="AN35" s="1129"/>
      <c r="AO35" s="312">
        <v>81344</v>
      </c>
      <c r="AP35" s="312">
        <v>15273</v>
      </c>
      <c r="AQ35" s="313">
        <v>27672</v>
      </c>
      <c r="AR35" s="314">
        <v>-44.8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7" t="s">
        <v>504</v>
      </c>
      <c r="AL36" s="1128"/>
      <c r="AM36" s="1128"/>
      <c r="AN36" s="1129"/>
      <c r="AO36" s="312">
        <v>3093</v>
      </c>
      <c r="AP36" s="312">
        <v>581</v>
      </c>
      <c r="AQ36" s="313">
        <v>4845</v>
      </c>
      <c r="AR36" s="314">
        <v>-88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7" t="s">
        <v>505</v>
      </c>
      <c r="AL37" s="1128"/>
      <c r="AM37" s="1128"/>
      <c r="AN37" s="1129"/>
      <c r="AO37" s="312" t="s">
        <v>486</v>
      </c>
      <c r="AP37" s="312" t="s">
        <v>486</v>
      </c>
      <c r="AQ37" s="313">
        <v>448</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0" t="s">
        <v>506</v>
      </c>
      <c r="AL38" s="1131"/>
      <c r="AM38" s="1131"/>
      <c r="AN38" s="1132"/>
      <c r="AO38" s="315" t="s">
        <v>486</v>
      </c>
      <c r="AP38" s="315" t="s">
        <v>486</v>
      </c>
      <c r="AQ38" s="316">
        <v>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0" t="s">
        <v>507</v>
      </c>
      <c r="AL39" s="1131"/>
      <c r="AM39" s="1131"/>
      <c r="AN39" s="1132"/>
      <c r="AO39" s="312">
        <v>-1539</v>
      </c>
      <c r="AP39" s="312">
        <v>-289</v>
      </c>
      <c r="AQ39" s="313">
        <v>-1961</v>
      </c>
      <c r="AR39" s="314">
        <v>-85.3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7" t="s">
        <v>508</v>
      </c>
      <c r="AL40" s="1128"/>
      <c r="AM40" s="1128"/>
      <c r="AN40" s="1129"/>
      <c r="AO40" s="312">
        <v>-967152</v>
      </c>
      <c r="AP40" s="312">
        <v>-181591</v>
      </c>
      <c r="AQ40" s="313">
        <v>-75713</v>
      </c>
      <c r="AR40" s="314">
        <v>139.80000000000001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3" t="s">
        <v>287</v>
      </c>
      <c r="AL41" s="1134"/>
      <c r="AM41" s="1134"/>
      <c r="AN41" s="1135"/>
      <c r="AO41" s="312">
        <v>-217941</v>
      </c>
      <c r="AP41" s="312">
        <v>-40920</v>
      </c>
      <c r="AQ41" s="313">
        <v>36985</v>
      </c>
      <c r="AR41" s="314">
        <v>-210.6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478</v>
      </c>
      <c r="AN49" s="1124" t="s">
        <v>511</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1262124</v>
      </c>
      <c r="AN51" s="334">
        <v>220228</v>
      </c>
      <c r="AO51" s="335">
        <v>50.9</v>
      </c>
      <c r="AP51" s="336">
        <v>190274</v>
      </c>
      <c r="AQ51" s="337">
        <v>13.6</v>
      </c>
      <c r="AR51" s="338">
        <v>37.299999999999997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421956</v>
      </c>
      <c r="AN52" s="342">
        <v>73627</v>
      </c>
      <c r="AO52" s="343">
        <v>32.299999999999997</v>
      </c>
      <c r="AP52" s="344">
        <v>88584</v>
      </c>
      <c r="AQ52" s="345">
        <v>7.3</v>
      </c>
      <c r="AR52" s="346">
        <v>25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2300448</v>
      </c>
      <c r="AN53" s="334">
        <v>409332</v>
      </c>
      <c r="AO53" s="335">
        <v>85.9</v>
      </c>
      <c r="AP53" s="336">
        <v>200194</v>
      </c>
      <c r="AQ53" s="337">
        <v>5.2</v>
      </c>
      <c r="AR53" s="338">
        <v>80.7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1157284</v>
      </c>
      <c r="AN54" s="342">
        <v>205922</v>
      </c>
      <c r="AO54" s="343">
        <v>179.7</v>
      </c>
      <c r="AP54" s="344">
        <v>106422</v>
      </c>
      <c r="AQ54" s="345">
        <v>20.100000000000001</v>
      </c>
      <c r="AR54" s="346">
        <v>159.6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2180778</v>
      </c>
      <c r="AN55" s="334">
        <v>390610</v>
      </c>
      <c r="AO55" s="335">
        <v>-4.5999999999999996</v>
      </c>
      <c r="AP55" s="336">
        <v>122054</v>
      </c>
      <c r="AQ55" s="337">
        <v>-39</v>
      </c>
      <c r="AR55" s="338">
        <v>34.4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994519</v>
      </c>
      <c r="AN56" s="342">
        <v>178133</v>
      </c>
      <c r="AO56" s="343">
        <v>-13.5</v>
      </c>
      <c r="AP56" s="344">
        <v>68298</v>
      </c>
      <c r="AQ56" s="345">
        <v>-35.799999999999997</v>
      </c>
      <c r="AR56" s="346">
        <v>22.3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894061</v>
      </c>
      <c r="AN57" s="334">
        <v>163867</v>
      </c>
      <c r="AO57" s="335">
        <v>-58</v>
      </c>
      <c r="AP57" s="336">
        <v>111644</v>
      </c>
      <c r="AQ57" s="337">
        <v>-8.5</v>
      </c>
      <c r="AR57" s="338">
        <v>-49.5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184362</v>
      </c>
      <c r="AN58" s="342">
        <v>33791</v>
      </c>
      <c r="AO58" s="343">
        <v>-81</v>
      </c>
      <c r="AP58" s="344">
        <v>66606</v>
      </c>
      <c r="AQ58" s="345">
        <v>-2.5</v>
      </c>
      <c r="AR58" s="346">
        <v>-78.5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1111218</v>
      </c>
      <c r="AN59" s="334">
        <v>208640</v>
      </c>
      <c r="AO59" s="335">
        <v>27.3</v>
      </c>
      <c r="AP59" s="336">
        <v>127917</v>
      </c>
      <c r="AQ59" s="337">
        <v>14.6</v>
      </c>
      <c r="AR59" s="338">
        <v>12.7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224900</v>
      </c>
      <c r="AN60" s="342">
        <v>42227</v>
      </c>
      <c r="AO60" s="343">
        <v>25</v>
      </c>
      <c r="AP60" s="344">
        <v>69746</v>
      </c>
      <c r="AQ60" s="345">
        <v>4.7</v>
      </c>
      <c r="AR60" s="346">
        <v>20.3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1549726</v>
      </c>
      <c r="AN61" s="349">
        <v>278535</v>
      </c>
      <c r="AO61" s="350">
        <v>20.3</v>
      </c>
      <c r="AP61" s="351">
        <v>150417</v>
      </c>
      <c r="AQ61" s="352">
        <v>-2.8</v>
      </c>
      <c r="AR61" s="338">
        <v>23.1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596604</v>
      </c>
      <c r="AN62" s="342">
        <v>106740</v>
      </c>
      <c r="AO62" s="343">
        <v>28.5</v>
      </c>
      <c r="AP62" s="344">
        <v>79931</v>
      </c>
      <c r="AQ62" s="345">
        <v>-1.2</v>
      </c>
      <c r="AR62" s="346">
        <v>29.7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eppQIHruRyWJbI0zrqsFMW02234kiu00/aeRSzywSBlBC+X14iQ6j2tjSu8Fot9cHGWc2EZMRS1d/XMvFS6Ng==" saltValue="hsN6eUzj6Nlrb7r2/WOm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E82" zoomScaleNormal="100" zoomScaleSheetLayoutView="55" workbookViewId="0">
      <selection activeCell="AO36" sqref="AO36:BC3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Jk6ubv3g10iYMPb/zvXzwWT92UImRjTVHIqI3Gy6YoY1X0iVbGHwMUz3oS3HcqIP7VAzJciUzt7iRliDzl2/Fg==" saltValue="pGAOwh4S3y+knYKBf18X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election activeCell="AO36" sqref="AO36:BC3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K3Pqsru0ceYPtobrwDxwD6ebc1FhLdyZhP6R2qFoof6oXE2giEPuhVo5nxGFsyfRnO4wimaR0upVlEBRH8VhuA==" saltValue="O973k1ucYOd0duw6ciGx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SheetLayoutView="100" workbookViewId="0">
      <selection activeCell="AO36" sqref="AO36:BC3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6" t="s">
        <v>3</v>
      </c>
      <c r="D47" s="1136"/>
      <c r="E47" s="1137"/>
      <c r="F47" s="11">
        <v>104.58</v>
      </c>
      <c r="G47" s="12">
        <v>100.68</v>
      </c>
      <c r="H47" s="12">
        <v>97.66</v>
      </c>
      <c r="I47" s="12">
        <v>100.65</v>
      </c>
      <c r="J47" s="13">
        <v>103.39</v>
      </c>
    </row>
    <row r="48" spans="2:10" ht="57.75" customHeight="1" x14ac:dyDescent="0.15">
      <c r="B48" s="14"/>
      <c r="C48" s="1138" t="s">
        <v>4</v>
      </c>
      <c r="D48" s="1138"/>
      <c r="E48" s="1139"/>
      <c r="F48" s="15">
        <v>3.87</v>
      </c>
      <c r="G48" s="16">
        <v>5.03</v>
      </c>
      <c r="H48" s="16">
        <v>4.3099999999999996</v>
      </c>
      <c r="I48" s="16">
        <v>3.68</v>
      </c>
      <c r="J48" s="17">
        <v>4.2</v>
      </c>
    </row>
    <row r="49" spans="2:10" ht="57.75" customHeight="1" thickBot="1" x14ac:dyDescent="0.2">
      <c r="B49" s="18"/>
      <c r="C49" s="1140" t="s">
        <v>5</v>
      </c>
      <c r="D49" s="1140"/>
      <c r="E49" s="1141"/>
      <c r="F49" s="19">
        <v>21.7</v>
      </c>
      <c r="G49" s="20">
        <v>17.39</v>
      </c>
      <c r="H49" s="20">
        <v>23.42</v>
      </c>
      <c r="I49" s="20">
        <v>19.46</v>
      </c>
      <c r="J49" s="21">
        <v>13.95</v>
      </c>
    </row>
    <row r="50" spans="2:10" x14ac:dyDescent="0.15"/>
  </sheetData>
  <sheetProtection algorithmName="SHA-512" hashValue="zrsx3b/7cW33vD3ggHeI3gu3hc0SX3+sudeGnMpby9fdlENVxogglcvNPyNBwdTBd4+lhzohL6YrVW1Sh7zoPA==" saltValue="JfdM4X4c60MvnxO4k+x9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AO36" sqref="AO36:BC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48" t="s">
        <v>530</v>
      </c>
      <c r="D34" s="1148"/>
      <c r="E34" s="1149"/>
      <c r="F34" s="32">
        <v>3.87</v>
      </c>
      <c r="G34" s="33">
        <v>5.03</v>
      </c>
      <c r="H34" s="33">
        <v>4.3099999999999996</v>
      </c>
      <c r="I34" s="33">
        <v>3.67</v>
      </c>
      <c r="J34" s="34">
        <v>4.1900000000000004</v>
      </c>
      <c r="K34" s="22"/>
      <c r="L34" s="22"/>
      <c r="M34" s="22"/>
      <c r="N34" s="22"/>
      <c r="O34" s="22"/>
      <c r="P34" s="22"/>
    </row>
    <row r="35" spans="1:16" ht="39" customHeight="1" x14ac:dyDescent="0.15">
      <c r="A35" s="22"/>
      <c r="B35" s="35"/>
      <c r="C35" s="1142" t="s">
        <v>531</v>
      </c>
      <c r="D35" s="1143"/>
      <c r="E35" s="1144"/>
      <c r="F35" s="36">
        <v>0.02</v>
      </c>
      <c r="G35" s="37">
        <v>0.55000000000000004</v>
      </c>
      <c r="H35" s="37">
        <v>0.61</v>
      </c>
      <c r="I35" s="37">
        <v>0.95</v>
      </c>
      <c r="J35" s="38">
        <v>1.24</v>
      </c>
      <c r="K35" s="22"/>
      <c r="L35" s="22"/>
      <c r="M35" s="22"/>
      <c r="N35" s="22"/>
      <c r="O35" s="22"/>
      <c r="P35" s="22"/>
    </row>
    <row r="36" spans="1:16" ht="39" customHeight="1" x14ac:dyDescent="0.15">
      <c r="A36" s="22"/>
      <c r="B36" s="35"/>
      <c r="C36" s="1142" t="s">
        <v>532</v>
      </c>
      <c r="D36" s="1143"/>
      <c r="E36" s="1144"/>
      <c r="F36" s="36">
        <v>0.2</v>
      </c>
      <c r="G36" s="37">
        <v>0.25</v>
      </c>
      <c r="H36" s="37">
        <v>0.02</v>
      </c>
      <c r="I36" s="37">
        <v>0.32</v>
      </c>
      <c r="J36" s="38">
        <v>0.12</v>
      </c>
      <c r="K36" s="22"/>
      <c r="L36" s="22"/>
      <c r="M36" s="22"/>
      <c r="N36" s="22"/>
      <c r="O36" s="22"/>
      <c r="P36" s="22"/>
    </row>
    <row r="37" spans="1:16" ht="39" customHeight="1" x14ac:dyDescent="0.15">
      <c r="A37" s="22"/>
      <c r="B37" s="35"/>
      <c r="C37" s="1142" t="s">
        <v>533</v>
      </c>
      <c r="D37" s="1143"/>
      <c r="E37" s="1144"/>
      <c r="F37" s="36">
        <v>0.02</v>
      </c>
      <c r="G37" s="37">
        <v>0.01</v>
      </c>
      <c r="H37" s="37">
        <v>0.02</v>
      </c>
      <c r="I37" s="37">
        <v>0.02</v>
      </c>
      <c r="J37" s="38">
        <v>0.03</v>
      </c>
      <c r="K37" s="22"/>
      <c r="L37" s="22"/>
      <c r="M37" s="22"/>
      <c r="N37" s="22"/>
      <c r="O37" s="22"/>
      <c r="P37" s="22"/>
    </row>
    <row r="38" spans="1:16" ht="39" customHeight="1" x14ac:dyDescent="0.15">
      <c r="A38" s="22"/>
      <c r="B38" s="35"/>
      <c r="C38" s="1142" t="s">
        <v>534</v>
      </c>
      <c r="D38" s="1143"/>
      <c r="E38" s="1144"/>
      <c r="F38" s="36">
        <v>0</v>
      </c>
      <c r="G38" s="37">
        <v>0</v>
      </c>
      <c r="H38" s="37">
        <v>0</v>
      </c>
      <c r="I38" s="37">
        <v>0</v>
      </c>
      <c r="J38" s="38">
        <v>0.01</v>
      </c>
      <c r="K38" s="22"/>
      <c r="L38" s="22"/>
      <c r="M38" s="22"/>
      <c r="N38" s="22"/>
      <c r="O38" s="22"/>
      <c r="P38" s="22"/>
    </row>
    <row r="39" spans="1:16" ht="39" customHeight="1" x14ac:dyDescent="0.15">
      <c r="A39" s="22"/>
      <c r="B39" s="35"/>
      <c r="C39" s="1142" t="s">
        <v>535</v>
      </c>
      <c r="D39" s="1143"/>
      <c r="E39" s="1144"/>
      <c r="F39" s="36">
        <v>0</v>
      </c>
      <c r="G39" s="37">
        <v>0</v>
      </c>
      <c r="H39" s="37">
        <v>0</v>
      </c>
      <c r="I39" s="37">
        <v>0</v>
      </c>
      <c r="J39" s="38">
        <v>0</v>
      </c>
      <c r="K39" s="22"/>
      <c r="L39" s="22"/>
      <c r="M39" s="22"/>
      <c r="N39" s="22"/>
      <c r="O39" s="22"/>
      <c r="P39" s="22"/>
    </row>
    <row r="40" spans="1:16" ht="39" customHeight="1" x14ac:dyDescent="0.15">
      <c r="A40" s="22"/>
      <c r="B40" s="35"/>
      <c r="C40" s="1142" t="s">
        <v>536</v>
      </c>
      <c r="D40" s="1143"/>
      <c r="E40" s="1144"/>
      <c r="F40" s="36">
        <v>0</v>
      </c>
      <c r="G40" s="37">
        <v>0</v>
      </c>
      <c r="H40" s="37">
        <v>0</v>
      </c>
      <c r="I40" s="37">
        <v>0</v>
      </c>
      <c r="J40" s="38">
        <v>0</v>
      </c>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537</v>
      </c>
      <c r="D42" s="1143"/>
      <c r="E42" s="1144"/>
      <c r="F42" s="36" t="s">
        <v>486</v>
      </c>
      <c r="G42" s="37" t="s">
        <v>486</v>
      </c>
      <c r="H42" s="37" t="s">
        <v>486</v>
      </c>
      <c r="I42" s="37" t="s">
        <v>486</v>
      </c>
      <c r="J42" s="38" t="s">
        <v>486</v>
      </c>
      <c r="K42" s="22"/>
      <c r="L42" s="22"/>
      <c r="M42" s="22"/>
      <c r="N42" s="22"/>
      <c r="O42" s="22"/>
      <c r="P42" s="22"/>
    </row>
    <row r="43" spans="1:16" ht="39" customHeight="1" thickBot="1" x14ac:dyDescent="0.2">
      <c r="A43" s="22"/>
      <c r="B43" s="40"/>
      <c r="C43" s="1145" t="s">
        <v>538</v>
      </c>
      <c r="D43" s="1146"/>
      <c r="E43" s="1147"/>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X2h5BipsWalD/jSKyQN8PG2Q1nMbJHLD4wug0IlTvnB7xU/HxJOmfNUChl5ps72Bdnx6N17aMrteuJ5ryqrzQ==" saltValue="D4CaEnOCnBvmRYZbWqyC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6" zoomScaleSheetLayoutView="55" workbookViewId="0">
      <selection activeCell="AO36" sqref="AO36:BC3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0" t="s">
        <v>9</v>
      </c>
      <c r="C45" s="1151"/>
      <c r="D45" s="58"/>
      <c r="E45" s="1156" t="s">
        <v>10</v>
      </c>
      <c r="F45" s="1156"/>
      <c r="G45" s="1156"/>
      <c r="H45" s="1156"/>
      <c r="I45" s="1156"/>
      <c r="J45" s="1157"/>
      <c r="K45" s="59">
        <v>597</v>
      </c>
      <c r="L45" s="60">
        <v>661</v>
      </c>
      <c r="M45" s="60">
        <v>704</v>
      </c>
      <c r="N45" s="60">
        <v>723</v>
      </c>
      <c r="O45" s="61">
        <v>666</v>
      </c>
      <c r="P45" s="48"/>
      <c r="Q45" s="48"/>
      <c r="R45" s="48"/>
      <c r="S45" s="48"/>
      <c r="T45" s="48"/>
      <c r="U45" s="48"/>
    </row>
    <row r="46" spans="1:21" ht="30.75" customHeight="1" x14ac:dyDescent="0.15">
      <c r="A46" s="48"/>
      <c r="B46" s="1152"/>
      <c r="C46" s="1153"/>
      <c r="D46" s="62"/>
      <c r="E46" s="1158" t="s">
        <v>11</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x14ac:dyDescent="0.15">
      <c r="A47" s="48"/>
      <c r="B47" s="1152"/>
      <c r="C47" s="1153"/>
      <c r="D47" s="62"/>
      <c r="E47" s="1158" t="s">
        <v>12</v>
      </c>
      <c r="F47" s="1158"/>
      <c r="G47" s="1158"/>
      <c r="H47" s="1158"/>
      <c r="I47" s="1158"/>
      <c r="J47" s="1159"/>
      <c r="K47" s="63" t="s">
        <v>486</v>
      </c>
      <c r="L47" s="64" t="s">
        <v>486</v>
      </c>
      <c r="M47" s="64" t="s">
        <v>486</v>
      </c>
      <c r="N47" s="64" t="s">
        <v>486</v>
      </c>
      <c r="O47" s="65" t="s">
        <v>486</v>
      </c>
      <c r="P47" s="48"/>
      <c r="Q47" s="48"/>
      <c r="R47" s="48"/>
      <c r="S47" s="48"/>
      <c r="T47" s="48"/>
      <c r="U47" s="48"/>
    </row>
    <row r="48" spans="1:21" ht="30.75" customHeight="1" x14ac:dyDescent="0.15">
      <c r="A48" s="48"/>
      <c r="B48" s="1152"/>
      <c r="C48" s="1153"/>
      <c r="D48" s="62"/>
      <c r="E48" s="1158" t="s">
        <v>13</v>
      </c>
      <c r="F48" s="1158"/>
      <c r="G48" s="1158"/>
      <c r="H48" s="1158"/>
      <c r="I48" s="1158"/>
      <c r="J48" s="1159"/>
      <c r="K48" s="63">
        <v>65</v>
      </c>
      <c r="L48" s="64">
        <v>61</v>
      </c>
      <c r="M48" s="64">
        <v>63</v>
      </c>
      <c r="N48" s="64">
        <v>87</v>
      </c>
      <c r="O48" s="65">
        <v>81</v>
      </c>
      <c r="P48" s="48"/>
      <c r="Q48" s="48"/>
      <c r="R48" s="48"/>
      <c r="S48" s="48"/>
      <c r="T48" s="48"/>
      <c r="U48" s="48"/>
    </row>
    <row r="49" spans="1:21" ht="30.75" customHeight="1" x14ac:dyDescent="0.15">
      <c r="A49" s="48"/>
      <c r="B49" s="1152"/>
      <c r="C49" s="1153"/>
      <c r="D49" s="62"/>
      <c r="E49" s="1158" t="s">
        <v>14</v>
      </c>
      <c r="F49" s="1158"/>
      <c r="G49" s="1158"/>
      <c r="H49" s="1158"/>
      <c r="I49" s="1158"/>
      <c r="J49" s="1159"/>
      <c r="K49" s="63">
        <v>3</v>
      </c>
      <c r="L49" s="64">
        <v>3</v>
      </c>
      <c r="M49" s="64">
        <v>3</v>
      </c>
      <c r="N49" s="64">
        <v>3</v>
      </c>
      <c r="O49" s="65">
        <v>3</v>
      </c>
      <c r="P49" s="48"/>
      <c r="Q49" s="48"/>
      <c r="R49" s="48"/>
      <c r="S49" s="48"/>
      <c r="T49" s="48"/>
      <c r="U49" s="48"/>
    </row>
    <row r="50" spans="1:21" ht="30.75" customHeight="1" x14ac:dyDescent="0.15">
      <c r="A50" s="48"/>
      <c r="B50" s="1152"/>
      <c r="C50" s="1153"/>
      <c r="D50" s="62"/>
      <c r="E50" s="1158" t="s">
        <v>15</v>
      </c>
      <c r="F50" s="1158"/>
      <c r="G50" s="1158"/>
      <c r="H50" s="1158"/>
      <c r="I50" s="1158"/>
      <c r="J50" s="1159"/>
      <c r="K50" s="63" t="s">
        <v>486</v>
      </c>
      <c r="L50" s="64" t="s">
        <v>486</v>
      </c>
      <c r="M50" s="64" t="s">
        <v>486</v>
      </c>
      <c r="N50" s="64" t="s">
        <v>486</v>
      </c>
      <c r="O50" s="65" t="s">
        <v>486</v>
      </c>
      <c r="P50" s="48"/>
      <c r="Q50" s="48"/>
      <c r="R50" s="48"/>
      <c r="S50" s="48"/>
      <c r="T50" s="48"/>
      <c r="U50" s="48"/>
    </row>
    <row r="51" spans="1:21" ht="30.75" customHeight="1" x14ac:dyDescent="0.15">
      <c r="A51" s="48"/>
      <c r="B51" s="1154"/>
      <c r="C51" s="1155"/>
      <c r="D51" s="66"/>
      <c r="E51" s="1158" t="s">
        <v>16</v>
      </c>
      <c r="F51" s="1158"/>
      <c r="G51" s="1158"/>
      <c r="H51" s="1158"/>
      <c r="I51" s="1158"/>
      <c r="J51" s="1159"/>
      <c r="K51" s="63">
        <v>0</v>
      </c>
      <c r="L51" s="64">
        <v>2</v>
      </c>
      <c r="M51" s="64">
        <v>0</v>
      </c>
      <c r="N51" s="64">
        <v>0</v>
      </c>
      <c r="O51" s="65" t="s">
        <v>486</v>
      </c>
      <c r="P51" s="48"/>
      <c r="Q51" s="48"/>
      <c r="R51" s="48"/>
      <c r="S51" s="48"/>
      <c r="T51" s="48"/>
      <c r="U51" s="48"/>
    </row>
    <row r="52" spans="1:21" ht="30.75" customHeight="1" x14ac:dyDescent="0.15">
      <c r="A52" s="48"/>
      <c r="B52" s="1160" t="s">
        <v>17</v>
      </c>
      <c r="C52" s="1161"/>
      <c r="D52" s="66"/>
      <c r="E52" s="1158" t="s">
        <v>18</v>
      </c>
      <c r="F52" s="1158"/>
      <c r="G52" s="1158"/>
      <c r="H52" s="1158"/>
      <c r="I52" s="1158"/>
      <c r="J52" s="1159"/>
      <c r="K52" s="63">
        <v>872</v>
      </c>
      <c r="L52" s="64">
        <v>928</v>
      </c>
      <c r="M52" s="64">
        <v>980</v>
      </c>
      <c r="N52" s="64">
        <v>1008</v>
      </c>
      <c r="O52" s="65">
        <v>970</v>
      </c>
      <c r="P52" s="48"/>
      <c r="Q52" s="48"/>
      <c r="R52" s="48"/>
      <c r="S52" s="48"/>
      <c r="T52" s="48"/>
      <c r="U52" s="48"/>
    </row>
    <row r="53" spans="1:21" ht="30.75" customHeight="1" thickBot="1" x14ac:dyDescent="0.2">
      <c r="A53" s="48"/>
      <c r="B53" s="1162" t="s">
        <v>19</v>
      </c>
      <c r="C53" s="1163"/>
      <c r="D53" s="67"/>
      <c r="E53" s="1164" t="s">
        <v>20</v>
      </c>
      <c r="F53" s="1164"/>
      <c r="G53" s="1164"/>
      <c r="H53" s="1164"/>
      <c r="I53" s="1164"/>
      <c r="J53" s="1165"/>
      <c r="K53" s="68">
        <v>-207</v>
      </c>
      <c r="L53" s="69">
        <v>-201</v>
      </c>
      <c r="M53" s="69">
        <v>-210</v>
      </c>
      <c r="N53" s="69">
        <v>-195</v>
      </c>
      <c r="O53" s="70">
        <v>-220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6" t="s">
        <v>24</v>
      </c>
      <c r="C58" s="1167"/>
      <c r="D58" s="1172" t="s">
        <v>25</v>
      </c>
      <c r="E58" s="1173"/>
      <c r="F58" s="1173"/>
      <c r="G58" s="1173"/>
      <c r="H58" s="1173"/>
      <c r="I58" s="1173"/>
      <c r="J58" s="1174"/>
      <c r="K58" s="83"/>
      <c r="L58" s="84"/>
      <c r="M58" s="84"/>
      <c r="N58" s="84"/>
      <c r="O58" s="85"/>
    </row>
    <row r="59" spans="1:21" ht="31.5" customHeight="1" x14ac:dyDescent="0.15">
      <c r="B59" s="1168"/>
      <c r="C59" s="1169"/>
      <c r="D59" s="1175" t="s">
        <v>26</v>
      </c>
      <c r="E59" s="1176"/>
      <c r="F59" s="1176"/>
      <c r="G59" s="1176"/>
      <c r="H59" s="1176"/>
      <c r="I59" s="1176"/>
      <c r="J59" s="1177"/>
      <c r="K59" s="86"/>
      <c r="L59" s="87"/>
      <c r="M59" s="87"/>
      <c r="N59" s="87"/>
      <c r="O59" s="88"/>
    </row>
    <row r="60" spans="1:21" ht="31.5" customHeight="1" thickBot="1" x14ac:dyDescent="0.2">
      <c r="B60" s="1170"/>
      <c r="C60" s="1171"/>
      <c r="D60" s="1178" t="s">
        <v>27</v>
      </c>
      <c r="E60" s="1179"/>
      <c r="F60" s="1179"/>
      <c r="G60" s="1179"/>
      <c r="H60" s="1179"/>
      <c r="I60" s="1179"/>
      <c r="J60" s="1180"/>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KPZcf/cQjUZsuh9R7vxXEI8bG7HC+0kGov+qbWbgrSrj/msLHVGI1ujwWmIiu550hBj028B7IlioqQFogVwvg==" saltValue="2KGl8enbKzrSG0l5Gl8oG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election activeCell="AO36" sqref="AO36:BC3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1" t="s">
        <v>30</v>
      </c>
      <c r="C41" s="1182"/>
      <c r="D41" s="105"/>
      <c r="E41" s="1187" t="s">
        <v>31</v>
      </c>
      <c r="F41" s="1187"/>
      <c r="G41" s="1187"/>
      <c r="H41" s="1188"/>
      <c r="I41" s="355">
        <v>6377</v>
      </c>
      <c r="J41" s="356">
        <v>6968</v>
      </c>
      <c r="K41" s="356">
        <v>7102</v>
      </c>
      <c r="L41" s="356">
        <v>6186</v>
      </c>
      <c r="M41" s="357">
        <v>5802</v>
      </c>
    </row>
    <row r="42" spans="2:13" ht="27.75" customHeight="1" x14ac:dyDescent="0.15">
      <c r="B42" s="1183"/>
      <c r="C42" s="1184"/>
      <c r="D42" s="106"/>
      <c r="E42" s="1189" t="s">
        <v>32</v>
      </c>
      <c r="F42" s="1189"/>
      <c r="G42" s="1189"/>
      <c r="H42" s="1190"/>
      <c r="I42" s="358" t="s">
        <v>486</v>
      </c>
      <c r="J42" s="359">
        <v>206</v>
      </c>
      <c r="K42" s="359">
        <v>140</v>
      </c>
      <c r="L42" s="359">
        <v>116</v>
      </c>
      <c r="M42" s="360">
        <v>117</v>
      </c>
    </row>
    <row r="43" spans="2:13" ht="27.75" customHeight="1" x14ac:dyDescent="0.15">
      <c r="B43" s="1183"/>
      <c r="C43" s="1184"/>
      <c r="D43" s="106"/>
      <c r="E43" s="1189" t="s">
        <v>33</v>
      </c>
      <c r="F43" s="1189"/>
      <c r="G43" s="1189"/>
      <c r="H43" s="1190"/>
      <c r="I43" s="358">
        <v>1036</v>
      </c>
      <c r="J43" s="359">
        <v>1097</v>
      </c>
      <c r="K43" s="359">
        <v>1192</v>
      </c>
      <c r="L43" s="359">
        <v>1249</v>
      </c>
      <c r="M43" s="360">
        <v>1306</v>
      </c>
    </row>
    <row r="44" spans="2:13" ht="27.75" customHeight="1" x14ac:dyDescent="0.15">
      <c r="B44" s="1183"/>
      <c r="C44" s="1184"/>
      <c r="D44" s="106"/>
      <c r="E44" s="1189" t="s">
        <v>34</v>
      </c>
      <c r="F44" s="1189"/>
      <c r="G44" s="1189"/>
      <c r="H44" s="1190"/>
      <c r="I44" s="358">
        <v>14</v>
      </c>
      <c r="J44" s="359">
        <v>12</v>
      </c>
      <c r="K44" s="359">
        <v>9</v>
      </c>
      <c r="L44" s="359">
        <v>6</v>
      </c>
      <c r="M44" s="360">
        <v>3</v>
      </c>
    </row>
    <row r="45" spans="2:13" ht="27.75" customHeight="1" x14ac:dyDescent="0.15">
      <c r="B45" s="1183"/>
      <c r="C45" s="1184"/>
      <c r="D45" s="106"/>
      <c r="E45" s="1189" t="s">
        <v>35</v>
      </c>
      <c r="F45" s="1189"/>
      <c r="G45" s="1189"/>
      <c r="H45" s="1190"/>
      <c r="I45" s="358">
        <v>515</v>
      </c>
      <c r="J45" s="359">
        <v>587</v>
      </c>
      <c r="K45" s="359">
        <v>454</v>
      </c>
      <c r="L45" s="359">
        <v>471</v>
      </c>
      <c r="M45" s="360">
        <v>500</v>
      </c>
    </row>
    <row r="46" spans="2:13" ht="27.75" customHeight="1" x14ac:dyDescent="0.15">
      <c r="B46" s="1183"/>
      <c r="C46" s="1184"/>
      <c r="D46" s="107"/>
      <c r="E46" s="1189" t="s">
        <v>36</v>
      </c>
      <c r="F46" s="1189"/>
      <c r="G46" s="1189"/>
      <c r="H46" s="1190"/>
      <c r="I46" s="358" t="s">
        <v>486</v>
      </c>
      <c r="J46" s="359" t="s">
        <v>486</v>
      </c>
      <c r="K46" s="359" t="s">
        <v>486</v>
      </c>
      <c r="L46" s="359" t="s">
        <v>486</v>
      </c>
      <c r="M46" s="360" t="s">
        <v>486</v>
      </c>
    </row>
    <row r="47" spans="2:13" ht="27.75" customHeight="1" x14ac:dyDescent="0.15">
      <c r="B47" s="1183"/>
      <c r="C47" s="1184"/>
      <c r="D47" s="108"/>
      <c r="E47" s="1191" t="s">
        <v>37</v>
      </c>
      <c r="F47" s="1192"/>
      <c r="G47" s="1192"/>
      <c r="H47" s="1193"/>
      <c r="I47" s="358" t="s">
        <v>486</v>
      </c>
      <c r="J47" s="359" t="s">
        <v>486</v>
      </c>
      <c r="K47" s="359" t="s">
        <v>486</v>
      </c>
      <c r="L47" s="359" t="s">
        <v>486</v>
      </c>
      <c r="M47" s="360" t="s">
        <v>486</v>
      </c>
    </row>
    <row r="48" spans="2:13" ht="27.75" customHeight="1" x14ac:dyDescent="0.15">
      <c r="B48" s="1183"/>
      <c r="C48" s="1184"/>
      <c r="D48" s="106"/>
      <c r="E48" s="1189" t="s">
        <v>38</v>
      </c>
      <c r="F48" s="1189"/>
      <c r="G48" s="1189"/>
      <c r="H48" s="1190"/>
      <c r="I48" s="358" t="s">
        <v>486</v>
      </c>
      <c r="J48" s="359" t="s">
        <v>486</v>
      </c>
      <c r="K48" s="359" t="s">
        <v>486</v>
      </c>
      <c r="L48" s="359" t="s">
        <v>486</v>
      </c>
      <c r="M48" s="360" t="s">
        <v>486</v>
      </c>
    </row>
    <row r="49" spans="2:13" ht="27.75" customHeight="1" x14ac:dyDescent="0.15">
      <c r="B49" s="1185"/>
      <c r="C49" s="1186"/>
      <c r="D49" s="106"/>
      <c r="E49" s="1189" t="s">
        <v>39</v>
      </c>
      <c r="F49" s="1189"/>
      <c r="G49" s="1189"/>
      <c r="H49" s="1190"/>
      <c r="I49" s="358" t="s">
        <v>486</v>
      </c>
      <c r="J49" s="359" t="s">
        <v>486</v>
      </c>
      <c r="K49" s="359" t="s">
        <v>486</v>
      </c>
      <c r="L49" s="359" t="s">
        <v>486</v>
      </c>
      <c r="M49" s="360" t="s">
        <v>486</v>
      </c>
    </row>
    <row r="50" spans="2:13" ht="27.75" customHeight="1" x14ac:dyDescent="0.15">
      <c r="B50" s="1194" t="s">
        <v>40</v>
      </c>
      <c r="C50" s="1195"/>
      <c r="D50" s="109"/>
      <c r="E50" s="1189" t="s">
        <v>41</v>
      </c>
      <c r="F50" s="1189"/>
      <c r="G50" s="1189"/>
      <c r="H50" s="1190"/>
      <c r="I50" s="358">
        <v>8227</v>
      </c>
      <c r="J50" s="359">
        <v>8309</v>
      </c>
      <c r="K50" s="359">
        <v>8433</v>
      </c>
      <c r="L50" s="359">
        <v>8518</v>
      </c>
      <c r="M50" s="360">
        <v>8846</v>
      </c>
    </row>
    <row r="51" spans="2:13" ht="27.75" customHeight="1" x14ac:dyDescent="0.15">
      <c r="B51" s="1183"/>
      <c r="C51" s="1184"/>
      <c r="D51" s="106"/>
      <c r="E51" s="1189" t="s">
        <v>42</v>
      </c>
      <c r="F51" s="1189"/>
      <c r="G51" s="1189"/>
      <c r="H51" s="1190"/>
      <c r="I51" s="358">
        <v>12</v>
      </c>
      <c r="J51" s="359">
        <v>10</v>
      </c>
      <c r="K51" s="359">
        <v>9</v>
      </c>
      <c r="L51" s="359">
        <v>8</v>
      </c>
      <c r="M51" s="360">
        <v>6</v>
      </c>
    </row>
    <row r="52" spans="2:13" ht="27.75" customHeight="1" x14ac:dyDescent="0.15">
      <c r="B52" s="1185"/>
      <c r="C52" s="1186"/>
      <c r="D52" s="106"/>
      <c r="E52" s="1189" t="s">
        <v>43</v>
      </c>
      <c r="F52" s="1189"/>
      <c r="G52" s="1189"/>
      <c r="H52" s="1190"/>
      <c r="I52" s="358">
        <v>7014</v>
      </c>
      <c r="J52" s="359">
        <v>7847</v>
      </c>
      <c r="K52" s="359">
        <v>7904</v>
      </c>
      <c r="L52" s="359">
        <v>7662</v>
      </c>
      <c r="M52" s="360">
        <v>7614</v>
      </c>
    </row>
    <row r="53" spans="2:13" ht="27.75" customHeight="1" thickBot="1" x14ac:dyDescent="0.2">
      <c r="B53" s="1196" t="s">
        <v>19</v>
      </c>
      <c r="C53" s="1197"/>
      <c r="D53" s="110"/>
      <c r="E53" s="1198" t="s">
        <v>44</v>
      </c>
      <c r="F53" s="1198"/>
      <c r="G53" s="1198"/>
      <c r="H53" s="1199"/>
      <c r="I53" s="361">
        <v>-7311</v>
      </c>
      <c r="J53" s="362">
        <v>-7296</v>
      </c>
      <c r="K53" s="362">
        <v>-7449</v>
      </c>
      <c r="L53" s="362">
        <v>-8161</v>
      </c>
      <c r="M53" s="363">
        <v>-8737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pbSA+p8GUWBSRNKD9fRiw92fdiPTlvTE+mvRyHa9jiDLXYR7VzFbJlHi2I45mSOq2F5z1/ErKNFMmOeV8fqzQ==" saltValue="buWtQtKmuX1Fco980oSU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1" zoomScale="70" zoomScaleNormal="70" zoomScaleSheetLayoutView="100" workbookViewId="0">
      <selection activeCell="AO36" sqref="AO36:BC3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08" t="s">
        <v>46</v>
      </c>
      <c r="D55" s="1208"/>
      <c r="E55" s="1209"/>
      <c r="F55" s="122">
        <v>3883</v>
      </c>
      <c r="G55" s="122">
        <v>3973</v>
      </c>
      <c r="H55" s="123">
        <v>4051</v>
      </c>
    </row>
    <row r="56" spans="2:8" ht="52.5" customHeight="1" x14ac:dyDescent="0.15">
      <c r="B56" s="124"/>
      <c r="C56" s="1210" t="s">
        <v>47</v>
      </c>
      <c r="D56" s="1210"/>
      <c r="E56" s="1211"/>
      <c r="F56" s="125">
        <v>1577</v>
      </c>
      <c r="G56" s="125">
        <v>1595</v>
      </c>
      <c r="H56" s="126">
        <v>1597</v>
      </c>
    </row>
    <row r="57" spans="2:8" ht="53.25" customHeight="1" x14ac:dyDescent="0.15">
      <c r="B57" s="124"/>
      <c r="C57" s="1212" t="s">
        <v>48</v>
      </c>
      <c r="D57" s="1212"/>
      <c r="E57" s="1213"/>
      <c r="F57" s="127">
        <v>3678</v>
      </c>
      <c r="G57" s="127">
        <v>3751</v>
      </c>
      <c r="H57" s="128">
        <v>3973</v>
      </c>
    </row>
    <row r="58" spans="2:8" ht="45.75" customHeight="1" x14ac:dyDescent="0.15">
      <c r="B58" s="129"/>
      <c r="C58" s="1200" t="s">
        <v>544</v>
      </c>
      <c r="D58" s="1201"/>
      <c r="E58" s="1202"/>
      <c r="F58" s="130">
        <v>1630</v>
      </c>
      <c r="G58" s="131">
        <v>1732</v>
      </c>
      <c r="H58" s="131">
        <v>1833</v>
      </c>
    </row>
    <row r="59" spans="2:8" ht="45.75" customHeight="1" x14ac:dyDescent="0.15">
      <c r="B59" s="129"/>
      <c r="C59" s="1200" t="s">
        <v>545</v>
      </c>
      <c r="D59" s="1201"/>
      <c r="E59" s="1202"/>
      <c r="F59" s="130">
        <v>990</v>
      </c>
      <c r="G59" s="130">
        <v>990</v>
      </c>
      <c r="H59" s="131">
        <v>990</v>
      </c>
    </row>
    <row r="60" spans="2:8" ht="45.75" customHeight="1" x14ac:dyDescent="0.15">
      <c r="B60" s="129"/>
      <c r="C60" s="1200" t="s">
        <v>546</v>
      </c>
      <c r="D60" s="1201"/>
      <c r="E60" s="1202"/>
      <c r="F60" s="130">
        <v>397</v>
      </c>
      <c r="G60" s="131">
        <v>369</v>
      </c>
      <c r="H60" s="131">
        <v>510</v>
      </c>
    </row>
    <row r="61" spans="2:8" ht="45.75" customHeight="1" x14ac:dyDescent="0.15">
      <c r="B61" s="129"/>
      <c r="C61" s="1200" t="s">
        <v>547</v>
      </c>
      <c r="D61" s="1201"/>
      <c r="E61" s="1202"/>
      <c r="F61" s="130">
        <v>270</v>
      </c>
      <c r="G61" s="130">
        <v>244</v>
      </c>
      <c r="H61" s="131">
        <v>199</v>
      </c>
    </row>
    <row r="62" spans="2:8" ht="45.75" customHeight="1" thickBot="1" x14ac:dyDescent="0.2">
      <c r="B62" s="132"/>
      <c r="C62" s="1203" t="s">
        <v>548</v>
      </c>
      <c r="D62" s="1204"/>
      <c r="E62" s="1205"/>
      <c r="F62" s="133">
        <v>63</v>
      </c>
      <c r="G62" s="133">
        <v>93</v>
      </c>
      <c r="H62" s="134">
        <v>112</v>
      </c>
    </row>
    <row r="63" spans="2:8" ht="52.5" customHeight="1" thickBot="1" x14ac:dyDescent="0.2">
      <c r="B63" s="135"/>
      <c r="C63" s="1206" t="s">
        <v>49</v>
      </c>
      <c r="D63" s="1206"/>
      <c r="E63" s="1207"/>
      <c r="F63" s="136">
        <v>9138</v>
      </c>
      <c r="G63" s="136">
        <v>9320</v>
      </c>
      <c r="H63" s="137">
        <v>9621</v>
      </c>
    </row>
    <row r="64" spans="2:8" x14ac:dyDescent="0.15"/>
  </sheetData>
  <sheetProtection algorithmName="SHA-512" hashValue="FhBWOisv4juPD6gYGCCqygCNbO0xWRZayxw20TixFuuFjTE1Klfbqxza/y6+VwLA3iLVC3ukF8an+X3ritd54Q==" saltValue="87GtVvqKrC1xpE9Jr7Oh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220228</v>
      </c>
      <c r="E3" s="156"/>
      <c r="F3" s="157">
        <v>190274</v>
      </c>
      <c r="G3" s="158"/>
      <c r="H3" s="159"/>
    </row>
    <row r="4" spans="1:8" x14ac:dyDescent="0.15">
      <c r="A4" s="160"/>
      <c r="B4" s="161"/>
      <c r="C4" s="162"/>
      <c r="D4" s="163">
        <v>73627</v>
      </c>
      <c r="E4" s="164"/>
      <c r="F4" s="165">
        <v>88584</v>
      </c>
      <c r="G4" s="166"/>
      <c r="H4" s="167"/>
    </row>
    <row r="5" spans="1:8" x14ac:dyDescent="0.15">
      <c r="A5" s="148" t="s">
        <v>519</v>
      </c>
      <c r="B5" s="153"/>
      <c r="C5" s="154"/>
      <c r="D5" s="155">
        <v>409332</v>
      </c>
      <c r="E5" s="156"/>
      <c r="F5" s="157">
        <v>200194</v>
      </c>
      <c r="G5" s="158"/>
      <c r="H5" s="159"/>
    </row>
    <row r="6" spans="1:8" x14ac:dyDescent="0.15">
      <c r="A6" s="160"/>
      <c r="B6" s="161"/>
      <c r="C6" s="162"/>
      <c r="D6" s="163">
        <v>205922</v>
      </c>
      <c r="E6" s="164"/>
      <c r="F6" s="165">
        <v>106422</v>
      </c>
      <c r="G6" s="166"/>
      <c r="H6" s="167"/>
    </row>
    <row r="7" spans="1:8" x14ac:dyDescent="0.15">
      <c r="A7" s="148" t="s">
        <v>520</v>
      </c>
      <c r="B7" s="153"/>
      <c r="C7" s="154"/>
      <c r="D7" s="155">
        <v>390610</v>
      </c>
      <c r="E7" s="156"/>
      <c r="F7" s="157">
        <v>122054</v>
      </c>
      <c r="G7" s="158"/>
      <c r="H7" s="159"/>
    </row>
    <row r="8" spans="1:8" x14ac:dyDescent="0.15">
      <c r="A8" s="160"/>
      <c r="B8" s="161"/>
      <c r="C8" s="162"/>
      <c r="D8" s="163">
        <v>178133</v>
      </c>
      <c r="E8" s="164"/>
      <c r="F8" s="165">
        <v>68298</v>
      </c>
      <c r="G8" s="166"/>
      <c r="H8" s="167"/>
    </row>
    <row r="9" spans="1:8" x14ac:dyDescent="0.15">
      <c r="A9" s="148" t="s">
        <v>521</v>
      </c>
      <c r="B9" s="153"/>
      <c r="C9" s="154"/>
      <c r="D9" s="155">
        <v>163867</v>
      </c>
      <c r="E9" s="156"/>
      <c r="F9" s="157">
        <v>111644</v>
      </c>
      <c r="G9" s="158"/>
      <c r="H9" s="159"/>
    </row>
    <row r="10" spans="1:8" x14ac:dyDescent="0.15">
      <c r="A10" s="160"/>
      <c r="B10" s="161"/>
      <c r="C10" s="162"/>
      <c r="D10" s="163">
        <v>33791</v>
      </c>
      <c r="E10" s="164"/>
      <c r="F10" s="165">
        <v>66606</v>
      </c>
      <c r="G10" s="166"/>
      <c r="H10" s="167"/>
    </row>
    <row r="11" spans="1:8" x14ac:dyDescent="0.15">
      <c r="A11" s="148" t="s">
        <v>522</v>
      </c>
      <c r="B11" s="153"/>
      <c r="C11" s="154"/>
      <c r="D11" s="155">
        <v>208640</v>
      </c>
      <c r="E11" s="156"/>
      <c r="F11" s="157">
        <v>127917</v>
      </c>
      <c r="G11" s="158"/>
      <c r="H11" s="159"/>
    </row>
    <row r="12" spans="1:8" x14ac:dyDescent="0.15">
      <c r="A12" s="160"/>
      <c r="B12" s="161"/>
      <c r="C12" s="168"/>
      <c r="D12" s="163">
        <v>42227</v>
      </c>
      <c r="E12" s="164"/>
      <c r="F12" s="165">
        <v>69746</v>
      </c>
      <c r="G12" s="166"/>
      <c r="H12" s="167"/>
    </row>
    <row r="13" spans="1:8" x14ac:dyDescent="0.15">
      <c r="A13" s="148"/>
      <c r="B13" s="153"/>
      <c r="C13" s="169"/>
      <c r="D13" s="170">
        <v>278535</v>
      </c>
      <c r="E13" s="171"/>
      <c r="F13" s="172">
        <v>150417</v>
      </c>
      <c r="G13" s="173"/>
      <c r="H13" s="159"/>
    </row>
    <row r="14" spans="1:8" x14ac:dyDescent="0.15">
      <c r="A14" s="160"/>
      <c r="B14" s="161"/>
      <c r="C14" s="162"/>
      <c r="D14" s="163">
        <v>106740</v>
      </c>
      <c r="E14" s="164"/>
      <c r="F14" s="165">
        <v>79931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3.87</v>
      </c>
      <c r="C19" s="174">
        <f>ROUND(VALUE(SUBSTITUTE(実質収支比率等に係る経年分析!G$48,"▲","-")),2)</f>
        <v>5.03</v>
      </c>
      <c r="D19" s="174">
        <f>ROUND(VALUE(SUBSTITUTE(実質収支比率等に係る経年分析!H$48,"▲","-")),2)</f>
        <v>4.3099999999999996</v>
      </c>
      <c r="E19" s="174">
        <f>ROUND(VALUE(SUBSTITUTE(実質収支比率等に係る経年分析!I$48,"▲","-")),2)</f>
        <v>3.68</v>
      </c>
      <c r="F19" s="174">
        <f>ROUND(VALUE(SUBSTITUTE(実質収支比率等に係る経年分析!J$48,"▲","-")),2)</f>
        <v>4.2</v>
      </c>
    </row>
    <row r="20" spans="1:11" x14ac:dyDescent="0.15">
      <c r="A20" s="174" t="s">
        <v>53</v>
      </c>
      <c r="B20" s="174">
        <f>ROUND(VALUE(SUBSTITUTE(実質収支比率等に係る経年分析!F$47,"▲","-")),2)</f>
        <v>104.58</v>
      </c>
      <c r="C20" s="174">
        <f>ROUND(VALUE(SUBSTITUTE(実質収支比率等に係る経年分析!G$47,"▲","-")),2)</f>
        <v>100.68</v>
      </c>
      <c r="D20" s="174">
        <f>ROUND(VALUE(SUBSTITUTE(実質収支比率等に係る経年分析!H$47,"▲","-")),2)</f>
        <v>97.66</v>
      </c>
      <c r="E20" s="174">
        <f>ROUND(VALUE(SUBSTITUTE(実質収支比率等に係る経年分析!I$47,"▲","-")),2)</f>
        <v>100.65</v>
      </c>
      <c r="F20" s="174">
        <f>ROUND(VALUE(SUBSTITUTE(実質収支比率等に係る経年分析!J$47,"▲","-")),2)</f>
        <v>103.39</v>
      </c>
    </row>
    <row r="21" spans="1:11" x14ac:dyDescent="0.15">
      <c r="A21" s="174" t="s">
        <v>54</v>
      </c>
      <c r="B21" s="174">
        <f>IF(ISNUMBER(VALUE(SUBSTITUTE(実質収支比率等に係る経年分析!F$49,"▲","-"))),ROUND(VALUE(SUBSTITUTE(実質収支比率等に係る経年分析!F$49,"▲","-")),2),NA())</f>
        <v>21.7</v>
      </c>
      <c r="C21" s="174">
        <f>IF(ISNUMBER(VALUE(SUBSTITUTE(実質収支比率等に係る経年分析!G$49,"▲","-"))),ROUND(VALUE(SUBSTITUTE(実質収支比率等に係る経年分析!G$49,"▲","-")),2),NA())</f>
        <v>17.39</v>
      </c>
      <c r="D21" s="174">
        <f>IF(ISNUMBER(VALUE(SUBSTITUTE(実質収支比率等に係る経年分析!H$49,"▲","-"))),ROUND(VALUE(SUBSTITUTE(実質収支比率等に係る経年分析!H$49,"▲","-")),2),NA())</f>
        <v>23.42</v>
      </c>
      <c r="E21" s="174">
        <f>IF(ISNUMBER(VALUE(SUBSTITUTE(実質収支比率等に係る経年分析!I$49,"▲","-"))),ROUND(VALUE(SUBSTITUTE(実質収支比率等に係る経年分析!I$49,"▲","-")),2),NA())</f>
        <v>19.46</v>
      </c>
      <c r="F21" s="174">
        <f>IF(ISNUMBER(VALUE(SUBSTITUTE(実質収支比率等に係る経年分析!J$49,"▲","-"))),ROUND(VALUE(SUBSTITUTE(実質収支比率等に係る経年分析!J$49,"▲","-")),2),NA())</f>
        <v>13.95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津野町国民健康保険事業特別会計（直営診療施設勘定）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津野町生活環境施設整備特別会計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津野町簡易水道事業特別会計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津野町後期高齢者医療特別会計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0.03</v>
      </c>
    </row>
    <row r="34" spans="1:16" x14ac:dyDescent="0.15">
      <c r="A34" s="175" t="str">
        <f>IF(連結実質赤字比率に係る赤字・黒字の構成分析!C$36="",NA(),連結実質赤字比率に係る赤字・黒字の構成分析!C$36)</f>
        <v>津野町介護保険事業特別会計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0.12</v>
      </c>
    </row>
    <row r="35" spans="1:16" x14ac:dyDescent="0.15">
      <c r="A35" s="175" t="str">
        <f>IF(連結実質赤字比率に係る赤字・黒字の構成分析!C$35="",NA(),連結実質赤字比率に係る赤字・黒字の構成分析!C$35)</f>
        <v>津野町国民健康保険事業特別会計（事業勘定）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0.55000000000000004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4.3099999999999996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4.1900000000000004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872</v>
      </c>
      <c r="E42" s="176"/>
      <c r="F42" s="176"/>
      <c r="G42" s="176">
        <f>'実質公債費比率（分子）の構造'!L$52</f>
        <v>928</v>
      </c>
      <c r="H42" s="176"/>
      <c r="I42" s="176"/>
      <c r="J42" s="176">
        <f>'実質公債費比率（分子）の構造'!M$52</f>
        <v>980</v>
      </c>
      <c r="K42" s="176"/>
      <c r="L42" s="176"/>
      <c r="M42" s="176">
        <f>'実質公債費比率（分子）の構造'!N$52</f>
        <v>1008</v>
      </c>
      <c r="N42" s="176"/>
      <c r="O42" s="176"/>
      <c r="P42" s="176">
        <f>'実質公債費比率（分子）の構造'!O$52</f>
        <v>970</v>
      </c>
    </row>
    <row r="43" spans="1:16" x14ac:dyDescent="0.15">
      <c r="A43" s="176" t="s">
        <v>16</v>
      </c>
      <c r="B43" s="176">
        <f>'実質公債費比率（分子）の構造'!K$51</f>
        <v>0</v>
      </c>
      <c r="C43" s="176"/>
      <c r="D43" s="176"/>
      <c r="E43" s="176">
        <f>'実質公債費比率（分子）の構造'!L$51</f>
        <v>2</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v>
      </c>
      <c r="C45" s="176"/>
      <c r="D45" s="176"/>
      <c r="E45" s="176">
        <f>'実質公債費比率（分子）の構造'!L$49</f>
        <v>3</v>
      </c>
      <c r="F45" s="176"/>
      <c r="G45" s="176"/>
      <c r="H45" s="176">
        <f>'実質公債費比率（分子）の構造'!M$49</f>
        <v>3</v>
      </c>
      <c r="I45" s="176"/>
      <c r="J45" s="176"/>
      <c r="K45" s="176">
        <f>'実質公債費比率（分子）の構造'!N$49</f>
        <v>3</v>
      </c>
      <c r="L45" s="176"/>
      <c r="M45" s="176"/>
      <c r="N45" s="176">
        <f>'実質公債費比率（分子）の構造'!O$49</f>
        <v>3</v>
      </c>
      <c r="O45" s="176"/>
      <c r="P45" s="176"/>
    </row>
    <row r="46" spans="1:16" x14ac:dyDescent="0.15">
      <c r="A46" s="176" t="s">
        <v>64</v>
      </c>
      <c r="B46" s="176">
        <f>'実質公債費比率（分子）の構造'!K$48</f>
        <v>65</v>
      </c>
      <c r="C46" s="176"/>
      <c r="D46" s="176"/>
      <c r="E46" s="176">
        <f>'実質公債費比率（分子）の構造'!L$48</f>
        <v>61</v>
      </c>
      <c r="F46" s="176"/>
      <c r="G46" s="176"/>
      <c r="H46" s="176">
        <f>'実質公債費比率（分子）の構造'!M$48</f>
        <v>63</v>
      </c>
      <c r="I46" s="176"/>
      <c r="J46" s="176"/>
      <c r="K46" s="176">
        <f>'実質公債費比率（分子）の構造'!N$48</f>
        <v>87</v>
      </c>
      <c r="L46" s="176"/>
      <c r="M46" s="176"/>
      <c r="N46" s="176">
        <f>'実質公債費比率（分子）の構造'!O$48</f>
        <v>81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597</v>
      </c>
      <c r="C49" s="176"/>
      <c r="D49" s="176"/>
      <c r="E49" s="176">
        <f>'実質公債費比率（分子）の構造'!L$45</f>
        <v>661</v>
      </c>
      <c r="F49" s="176"/>
      <c r="G49" s="176"/>
      <c r="H49" s="176">
        <f>'実質公債費比率（分子）の構造'!M$45</f>
        <v>704</v>
      </c>
      <c r="I49" s="176"/>
      <c r="J49" s="176"/>
      <c r="K49" s="176">
        <f>'実質公債費比率（分子）の構造'!N$45</f>
        <v>723</v>
      </c>
      <c r="L49" s="176"/>
      <c r="M49" s="176"/>
      <c r="N49" s="176">
        <f>'実質公債費比率（分子）の構造'!O$45</f>
        <v>666</v>
      </c>
      <c r="O49" s="176"/>
      <c r="P49" s="176"/>
    </row>
    <row r="50" spans="1:16" x14ac:dyDescent="0.15">
      <c r="A50" s="176" t="s">
        <v>67</v>
      </c>
      <c r="B50" s="176" t="e">
        <f>NA()</f>
        <v>#N/A</v>
      </c>
      <c r="C50" s="176">
        <f>IF(ISNUMBER('実質公債費比率（分子）の構造'!K$53),'実質公債費比率（分子）の構造'!K$53,NA())</f>
        <v>-207</v>
      </c>
      <c r="D50" s="176" t="e">
        <f>NA()</f>
        <v>#N/A</v>
      </c>
      <c r="E50" s="176" t="e">
        <f>NA()</f>
        <v>#N/A</v>
      </c>
      <c r="F50" s="176">
        <f>IF(ISNUMBER('実質公債費比率（分子）の構造'!L$53),'実質公債費比率（分子）の構造'!L$53,NA())</f>
        <v>-201</v>
      </c>
      <c r="G50" s="176" t="e">
        <f>NA()</f>
        <v>#N/A</v>
      </c>
      <c r="H50" s="176" t="e">
        <f>NA()</f>
        <v>#N/A</v>
      </c>
      <c r="I50" s="176">
        <f>IF(ISNUMBER('実質公債費比率（分子）の構造'!M$53),'実質公債費比率（分子）の構造'!M$53,NA())</f>
        <v>-210</v>
      </c>
      <c r="J50" s="176" t="e">
        <f>NA()</f>
        <v>#N/A</v>
      </c>
      <c r="K50" s="176" t="e">
        <f>NA()</f>
        <v>#N/A</v>
      </c>
      <c r="L50" s="176">
        <f>IF(ISNUMBER('実質公債費比率（分子）の構造'!N$53),'実質公債費比率（分子）の構造'!N$53,NA())</f>
        <v>-195</v>
      </c>
      <c r="M50" s="176" t="e">
        <f>NA()</f>
        <v>#N/A</v>
      </c>
      <c r="N50" s="176" t="e">
        <f>NA()</f>
        <v>#N/A</v>
      </c>
      <c r="O50" s="176">
        <f>IF(ISNUMBER('実質公債費比率（分子）の構造'!O$53),'実質公債費比率（分子）の構造'!O$53,NA())</f>
        <v>-220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7014</v>
      </c>
      <c r="E56" s="175"/>
      <c r="F56" s="175"/>
      <c r="G56" s="175">
        <f>'将来負担比率（分子）の構造'!J$52</f>
        <v>7847</v>
      </c>
      <c r="H56" s="175"/>
      <c r="I56" s="175"/>
      <c r="J56" s="175">
        <f>'将来負担比率（分子）の構造'!K$52</f>
        <v>7904</v>
      </c>
      <c r="K56" s="175"/>
      <c r="L56" s="175"/>
      <c r="M56" s="175">
        <f>'将来負担比率（分子）の構造'!L$52</f>
        <v>7662</v>
      </c>
      <c r="N56" s="175"/>
      <c r="O56" s="175"/>
      <c r="P56" s="175">
        <f>'将来負担比率（分子）の構造'!M$52</f>
        <v>7614</v>
      </c>
    </row>
    <row r="57" spans="1:16" x14ac:dyDescent="0.15">
      <c r="A57" s="175" t="s">
        <v>42</v>
      </c>
      <c r="B57" s="175"/>
      <c r="C57" s="175"/>
      <c r="D57" s="175">
        <f>'将来負担比率（分子）の構造'!I$51</f>
        <v>12</v>
      </c>
      <c r="E57" s="175"/>
      <c r="F57" s="175"/>
      <c r="G57" s="175">
        <f>'将来負担比率（分子）の構造'!J$51</f>
        <v>10</v>
      </c>
      <c r="H57" s="175"/>
      <c r="I57" s="175"/>
      <c r="J57" s="175">
        <f>'将来負担比率（分子）の構造'!K$51</f>
        <v>9</v>
      </c>
      <c r="K57" s="175"/>
      <c r="L57" s="175"/>
      <c r="M57" s="175">
        <f>'将来負担比率（分子）の構造'!L$51</f>
        <v>8</v>
      </c>
      <c r="N57" s="175"/>
      <c r="O57" s="175"/>
      <c r="P57" s="175">
        <f>'将来負担比率（分子）の構造'!M$51</f>
        <v>6</v>
      </c>
    </row>
    <row r="58" spans="1:16" x14ac:dyDescent="0.15">
      <c r="A58" s="175" t="s">
        <v>41</v>
      </c>
      <c r="B58" s="175"/>
      <c r="C58" s="175"/>
      <c r="D58" s="175">
        <f>'将来負担比率（分子）の構造'!I$50</f>
        <v>8227</v>
      </c>
      <c r="E58" s="175"/>
      <c r="F58" s="175"/>
      <c r="G58" s="175">
        <f>'将来負担比率（分子）の構造'!J$50</f>
        <v>8309</v>
      </c>
      <c r="H58" s="175"/>
      <c r="I58" s="175"/>
      <c r="J58" s="175">
        <f>'将来負担比率（分子）の構造'!K$50</f>
        <v>8433</v>
      </c>
      <c r="K58" s="175"/>
      <c r="L58" s="175"/>
      <c r="M58" s="175">
        <f>'将来負担比率（分子）の構造'!L$50</f>
        <v>8518</v>
      </c>
      <c r="N58" s="175"/>
      <c r="O58" s="175"/>
      <c r="P58" s="175">
        <f>'将来負担比率（分子）の構造'!M$50</f>
        <v>8846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515</v>
      </c>
      <c r="C62" s="175"/>
      <c r="D62" s="175"/>
      <c r="E62" s="175">
        <f>'将来負担比率（分子）の構造'!J$45</f>
        <v>587</v>
      </c>
      <c r="F62" s="175"/>
      <c r="G62" s="175"/>
      <c r="H62" s="175">
        <f>'将来負担比率（分子）の構造'!K$45</f>
        <v>454</v>
      </c>
      <c r="I62" s="175"/>
      <c r="J62" s="175"/>
      <c r="K62" s="175">
        <f>'将来負担比率（分子）の構造'!L$45</f>
        <v>471</v>
      </c>
      <c r="L62" s="175"/>
      <c r="M62" s="175"/>
      <c r="N62" s="175">
        <f>'将来負担比率（分子）の構造'!M$45</f>
        <v>500</v>
      </c>
      <c r="O62" s="175"/>
      <c r="P62" s="175"/>
    </row>
    <row r="63" spans="1:16" x14ac:dyDescent="0.15">
      <c r="A63" s="175" t="s">
        <v>34</v>
      </c>
      <c r="B63" s="175">
        <f>'将来負担比率（分子）の構造'!I$44</f>
        <v>14</v>
      </c>
      <c r="C63" s="175"/>
      <c r="D63" s="175"/>
      <c r="E63" s="175">
        <f>'将来負担比率（分子）の構造'!J$44</f>
        <v>12</v>
      </c>
      <c r="F63" s="175"/>
      <c r="G63" s="175"/>
      <c r="H63" s="175">
        <f>'将来負担比率（分子）の構造'!K$44</f>
        <v>9</v>
      </c>
      <c r="I63" s="175"/>
      <c r="J63" s="175"/>
      <c r="K63" s="175">
        <f>'将来負担比率（分子）の構造'!L$44</f>
        <v>6</v>
      </c>
      <c r="L63" s="175"/>
      <c r="M63" s="175"/>
      <c r="N63" s="175">
        <f>'将来負担比率（分子）の構造'!M$44</f>
        <v>3</v>
      </c>
      <c r="O63" s="175"/>
      <c r="P63" s="175"/>
    </row>
    <row r="64" spans="1:16" x14ac:dyDescent="0.15">
      <c r="A64" s="175" t="s">
        <v>33</v>
      </c>
      <c r="B64" s="175">
        <f>'将来負担比率（分子）の構造'!I$43</f>
        <v>1036</v>
      </c>
      <c r="C64" s="175"/>
      <c r="D64" s="175"/>
      <c r="E64" s="175">
        <f>'将来負担比率（分子）の構造'!J$43</f>
        <v>1097</v>
      </c>
      <c r="F64" s="175"/>
      <c r="G64" s="175"/>
      <c r="H64" s="175">
        <f>'将来負担比率（分子）の構造'!K$43</f>
        <v>1192</v>
      </c>
      <c r="I64" s="175"/>
      <c r="J64" s="175"/>
      <c r="K64" s="175">
        <f>'将来負担比率（分子）の構造'!L$43</f>
        <v>1249</v>
      </c>
      <c r="L64" s="175"/>
      <c r="M64" s="175"/>
      <c r="N64" s="175">
        <f>'将来負担比率（分子）の構造'!M$43</f>
        <v>1306</v>
      </c>
      <c r="O64" s="175"/>
      <c r="P64" s="175"/>
    </row>
    <row r="65" spans="1:16" x14ac:dyDescent="0.15">
      <c r="A65" s="175" t="s">
        <v>32</v>
      </c>
      <c r="B65" s="175" t="str">
        <f>'将来負担比率（分子）の構造'!I$42</f>
        <v>-</v>
      </c>
      <c r="C65" s="175"/>
      <c r="D65" s="175"/>
      <c r="E65" s="175">
        <f>'将来負担比率（分子）の構造'!J$42</f>
        <v>206</v>
      </c>
      <c r="F65" s="175"/>
      <c r="G65" s="175"/>
      <c r="H65" s="175">
        <f>'将来負担比率（分子）の構造'!K$42</f>
        <v>140</v>
      </c>
      <c r="I65" s="175"/>
      <c r="J65" s="175"/>
      <c r="K65" s="175">
        <f>'将来負担比率（分子）の構造'!L$42</f>
        <v>116</v>
      </c>
      <c r="L65" s="175"/>
      <c r="M65" s="175"/>
      <c r="N65" s="175">
        <f>'将来負担比率（分子）の構造'!M$42</f>
        <v>117</v>
      </c>
      <c r="O65" s="175"/>
      <c r="P65" s="175"/>
    </row>
    <row r="66" spans="1:16" x14ac:dyDescent="0.15">
      <c r="A66" s="175" t="s">
        <v>31</v>
      </c>
      <c r="B66" s="175">
        <f>'将来負担比率（分子）の構造'!I$41</f>
        <v>6377</v>
      </c>
      <c r="C66" s="175"/>
      <c r="D66" s="175"/>
      <c r="E66" s="175">
        <f>'将来負担比率（分子）の構造'!J$41</f>
        <v>6968</v>
      </c>
      <c r="F66" s="175"/>
      <c r="G66" s="175"/>
      <c r="H66" s="175">
        <f>'将来負担比率（分子）の構造'!K$41</f>
        <v>7102</v>
      </c>
      <c r="I66" s="175"/>
      <c r="J66" s="175"/>
      <c r="K66" s="175">
        <f>'将来負担比率（分子）の構造'!L$41</f>
        <v>6186</v>
      </c>
      <c r="L66" s="175"/>
      <c r="M66" s="175"/>
      <c r="N66" s="175">
        <f>'将来負担比率（分子）の構造'!M$41</f>
        <v>5802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3883</v>
      </c>
      <c r="C72" s="179">
        <f>基金残高に係る経年分析!G55</f>
        <v>3973</v>
      </c>
      <c r="D72" s="179">
        <f>基金残高に係る経年分析!H55</f>
        <v>4051</v>
      </c>
    </row>
    <row r="73" spans="1:16" x14ac:dyDescent="0.15">
      <c r="A73" s="178" t="s">
        <v>74</v>
      </c>
      <c r="B73" s="179">
        <f>基金残高に係る経年分析!F56</f>
        <v>1577</v>
      </c>
      <c r="C73" s="179">
        <f>基金残高に係る経年分析!G56</f>
        <v>1595</v>
      </c>
      <c r="D73" s="179">
        <f>基金残高に係る経年分析!H56</f>
        <v>1597</v>
      </c>
    </row>
    <row r="74" spans="1:16" x14ac:dyDescent="0.15">
      <c r="A74" s="178" t="s">
        <v>75</v>
      </c>
      <c r="B74" s="179">
        <f>基金残高に係る経年分析!F57</f>
        <v>3678</v>
      </c>
      <c r="C74" s="179">
        <f>基金残高に係る経年分析!G57</f>
        <v>3751</v>
      </c>
      <c r="D74" s="179">
        <f>基金残高に係る経年分析!H57</f>
        <v>3973</v>
      </c>
    </row>
  </sheetData>
  <sheetProtection algorithmName="SHA-512" hashValue="XLD0H7xb0s/ikRknFbuQ3yObvg0cLwlSqsJ2YV5hcXlBr/u0FjW9wD73hWhqO1UGL32+BjwmGBnsXxuk7XeRSQ==" saltValue="m0lmJDaQIX+ahJ8Yz07+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2025-03-17T11:31:45Z</cp:lastPrinted>
  <dcterms:created xsi:type="dcterms:W3CDTF">2025-02-19T04:44:38Z</dcterms:created>
  <dcterms:modified xsi:type="dcterms:W3CDTF">2025-03-26T04:53:11Z</dcterms:modified>
  <cp:category/>
</cp:coreProperties>
</file>